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mpocom-my.sharepoint.com/personal/rhanda_fields_tempocom_com/Documents/Salesforce &amp; Repair Data/"/>
    </mc:Choice>
  </mc:AlternateContent>
  <xr:revisionPtr revIDLastSave="23" documentId="8_{2B9F2749-EE51-4CBD-BDEC-C8FAF0FC571C}" xr6:coauthVersionLast="45" xr6:coauthVersionMax="45" xr10:uidLastSave="{67ED2A95-EA85-468F-B831-259537EE87AB}"/>
  <bookViews>
    <workbookView xWindow="-120" yWindow="-120" windowWidth="29040" windowHeight="15840" xr2:uid="{0491CE3E-8689-4FA8-8462-AF416553CC2E}"/>
  </bookViews>
  <sheets>
    <sheet name="Pricing Effective 6-2020" sheetId="1" r:id="rId1"/>
  </sheets>
  <externalReferences>
    <externalReference r:id="rId2"/>
    <externalReference r:id="rId3"/>
  </externalReferences>
  <definedNames>
    <definedName name="_xlnm._FilterDatabase" localSheetId="0" hidden="1">'Pricing Effective 6-2020'!$A$2:$L$62</definedName>
    <definedName name="ProductType">[1]Product_List!$A$3:$A$14</definedName>
    <definedName name="Repair_Technician">[1]Product_List!$N$3:$N$43</definedName>
    <definedName name="RepType">[2]Repair_Codes!$A$5:$A$12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2" i="1" l="1"/>
  <c r="F61" i="1"/>
  <c r="F60" i="1"/>
  <c r="F59" i="1"/>
  <c r="F58" i="1"/>
  <c r="F57" i="1"/>
  <c r="F56" i="1"/>
  <c r="F55" i="1"/>
  <c r="F54" i="1"/>
  <c r="F53" i="1"/>
  <c r="F52" i="1"/>
  <c r="F51" i="1"/>
  <c r="F50" i="1"/>
  <c r="F47" i="1"/>
  <c r="F46" i="1"/>
  <c r="F45" i="1"/>
  <c r="F44" i="1"/>
  <c r="F43" i="1"/>
  <c r="F42" i="1"/>
  <c r="F41" i="1"/>
  <c r="J40" i="1"/>
  <c r="J39" i="1"/>
  <c r="J38" i="1"/>
  <c r="J37" i="1"/>
  <c r="F37" i="1"/>
  <c r="J36" i="1"/>
  <c r="F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H22" i="1"/>
  <c r="F22" i="1"/>
  <c r="F21" i="1"/>
  <c r="F20" i="1"/>
  <c r="H19" i="1"/>
  <c r="F19" i="1"/>
  <c r="F18" i="1"/>
  <c r="H17" i="1"/>
  <c r="F17" i="1"/>
  <c r="F16" i="1"/>
  <c r="F15" i="1"/>
  <c r="H14" i="1"/>
  <c r="F14" i="1"/>
  <c r="H13" i="1"/>
  <c r="F13" i="1"/>
  <c r="F11" i="1"/>
  <c r="F10" i="1"/>
  <c r="F9" i="1"/>
  <c r="F8" i="1"/>
  <c r="F7" i="1"/>
  <c r="H6" i="1"/>
  <c r="F6" i="1"/>
  <c r="F5" i="1"/>
  <c r="F3" i="1"/>
</calcChain>
</file>

<file path=xl/sharedStrings.xml><?xml version="1.0" encoding="utf-8"?>
<sst xmlns="http://schemas.openxmlformats.org/spreadsheetml/2006/main" count="270" uniqueCount="151">
  <si>
    <t xml:space="preserve">*Tempo Communications, 20200 Algreg Street, Pflugerville, TX 78660 
ATTN: RMA100XXXX
</t>
  </si>
  <si>
    <t>**Tempo Communications c/o Tasco 2895 W. Oxford Ave., #7, Englewood, CO 80110-4370
ATTN: RMA100XXXX</t>
  </si>
  <si>
    <t>MINOR (unit not opened)</t>
  </si>
  <si>
    <t>Calibration</t>
  </si>
  <si>
    <t>Value Stream</t>
  </si>
  <si>
    <t>Product Line</t>
  </si>
  <si>
    <t>Catalog #</t>
  </si>
  <si>
    <t>DESCRIPTION</t>
  </si>
  <si>
    <t>USD</t>
  </si>
  <si>
    <t>Euro</t>
  </si>
  <si>
    <t>Repair Part Numbers</t>
  </si>
  <si>
    <t>Repair Quantities</t>
  </si>
  <si>
    <t>Rebrand Plan</t>
  </si>
  <si>
    <t>Copper*</t>
  </si>
  <si>
    <t>Network</t>
  </si>
  <si>
    <t>DS10G</t>
  </si>
  <si>
    <t>DATASCOUT 10G</t>
  </si>
  <si>
    <t>DS10G Upgrade</t>
  </si>
  <si>
    <t>Upgrade</t>
  </si>
  <si>
    <t>Upgrades no longer available.</t>
  </si>
  <si>
    <t>TDR</t>
  </si>
  <si>
    <t>TS/TV90</t>
  </si>
  <si>
    <t>FLAT RATE REPAIR TV90</t>
  </si>
  <si>
    <t>TV90-52020081, TS90-50605224</t>
  </si>
  <si>
    <t>TV220</t>
  </si>
  <si>
    <t>FLAT RATE REPAIR TV220</t>
  </si>
  <si>
    <t>Telco</t>
  </si>
  <si>
    <t>Sidekick 7B (1134-5029)</t>
  </si>
  <si>
    <t>SIDEKICK7B FLAT RATE REPAIR</t>
  </si>
  <si>
    <t>Sidekick Plus (1155-50XX)</t>
  </si>
  <si>
    <t>SIDEKICK PLUS</t>
  </si>
  <si>
    <t>See SKP Software Flags</t>
  </si>
  <si>
    <t>Sidekick T&amp;N (1134-5002)</t>
  </si>
  <si>
    <t>SIDEKICKT&amp;N FLAT RATE REPAIR</t>
  </si>
  <si>
    <t>Sidekick T&amp;ND</t>
  </si>
  <si>
    <t>SIDEKICKT&amp;ND FLAT RATE</t>
  </si>
  <si>
    <t>Old SK Plus (1155-5001)</t>
  </si>
  <si>
    <t>Original SK Plus</t>
  </si>
  <si>
    <t>SK Plus Upgrades</t>
  </si>
  <si>
    <t>Quote w/CSR</t>
  </si>
  <si>
    <t>Upgrades!A1</t>
  </si>
  <si>
    <t>Evaluation</t>
  </si>
  <si>
    <t>OEM Cal</t>
  </si>
  <si>
    <t>Copper, Fiber</t>
  </si>
  <si>
    <t>SFQ</t>
  </si>
  <si>
    <t>Standard Factory Qualification</t>
  </si>
  <si>
    <t>ANSI</t>
  </si>
  <si>
    <t>ANSI (before &amp; after data)</t>
  </si>
  <si>
    <t>Fiber</t>
  </si>
  <si>
    <t>Fusion Splicers</t>
  </si>
  <si>
    <t>910CL</t>
  </si>
  <si>
    <t>FIBER CLEAVER(910CL)</t>
  </si>
  <si>
    <t>$ 125.00</t>
  </si>
  <si>
    <t>910FS</t>
  </si>
  <si>
    <t>FUSION SPLICER (910FS)</t>
  </si>
  <si>
    <t>915CL</t>
  </si>
  <si>
    <t>FIBER CLEAVER (915CL)</t>
  </si>
  <si>
    <t>915FS   </t>
  </si>
  <si>
    <t>FUSION SPLICER (915FS)</t>
  </si>
  <si>
    <t>920CL</t>
  </si>
  <si>
    <t>FIBER CLEAVER (920CL)</t>
  </si>
  <si>
    <t>FCL200</t>
  </si>
  <si>
    <t>FIBER CLEAVER (FCL200)</t>
  </si>
  <si>
    <t>FSP200</t>
  </si>
  <si>
    <t>FUSION SPLICER (FSP200)</t>
  </si>
  <si>
    <t>Laser Source</t>
  </si>
  <si>
    <t>525-90</t>
  </si>
  <si>
    <t>3 LASERS</t>
  </si>
  <si>
    <t>52047958 (525N-90)</t>
  </si>
  <si>
    <t>525N-30</t>
  </si>
  <si>
    <t>Single laser</t>
  </si>
  <si>
    <t>52040087 (525N-30), 52040093 (525N-30-PCX)</t>
  </si>
  <si>
    <t>525N-60</t>
  </si>
  <si>
    <t>52040097 (525N-60), 52040101 (525N-60-PCX)</t>
  </si>
  <si>
    <t>OBS Meters/Sources</t>
  </si>
  <si>
    <t>252A, B</t>
  </si>
  <si>
    <t xml:space="preserve">CALIBRATION ONLY-NO REPAIRS
</t>
  </si>
  <si>
    <t>253B</t>
  </si>
  <si>
    <t>255A, MT</t>
  </si>
  <si>
    <t>257A, 257A-AS100, 257A- M90</t>
  </si>
  <si>
    <t>257MT</t>
  </si>
  <si>
    <t>263MT</t>
  </si>
  <si>
    <t>266A</t>
  </si>
  <si>
    <t>555B</t>
  </si>
  <si>
    <t>557B</t>
  </si>
  <si>
    <t>OTDR</t>
  </si>
  <si>
    <t>920XC</t>
  </si>
  <si>
    <t>OTDR 920XC-XX</t>
  </si>
  <si>
    <t>Use closest cat #</t>
  </si>
  <si>
    <t>930XC</t>
  </si>
  <si>
    <t>OTDR 930XC-XX</t>
  </si>
  <si>
    <t>Power Meter</t>
  </si>
  <si>
    <t>560XL</t>
  </si>
  <si>
    <t>POWER METER 4 WAVELENGTH</t>
  </si>
  <si>
    <t>570XL</t>
  </si>
  <si>
    <t>LED LIGHT SOURCE</t>
  </si>
  <si>
    <t>580XL</t>
  </si>
  <si>
    <t>LASER LIGHT SOURCE</t>
  </si>
  <si>
    <t>GDLS350</t>
  </si>
  <si>
    <t>850/1300 Dual LED</t>
  </si>
  <si>
    <t>GDLS3505F</t>
  </si>
  <si>
    <t>LASER SOURCE,1310/1550 DUAL</t>
  </si>
  <si>
    <t>GDLS350F</t>
  </si>
  <si>
    <t>850/1300 DUAL LED SOURCE</t>
  </si>
  <si>
    <t>GDLS355</t>
  </si>
  <si>
    <t>LASER,1310/1550 DUAL</t>
  </si>
  <si>
    <t>GDLS355-T</t>
  </si>
  <si>
    <t>1310/1550 DUAL LASER-T</t>
  </si>
  <si>
    <t>GDLS360</t>
  </si>
  <si>
    <t>DUAL LASER 1490/1625 (GDLS360)</t>
  </si>
  <si>
    <t>FI-100</t>
  </si>
  <si>
    <t>FI-100 FIBER IDENTIFIER</t>
  </si>
  <si>
    <t>Repair Fiber cable</t>
  </si>
  <si>
    <t>Quote</t>
  </si>
  <si>
    <t>CP-XXXX-XX, 9000-971-01</t>
  </si>
  <si>
    <t>VDV*</t>
  </si>
  <si>
    <t>Locators</t>
  </si>
  <si>
    <t>501 TRACKER FLAT RATE REPAIR</t>
  </si>
  <si>
    <t>2000H</t>
  </si>
  <si>
    <t>2000H TX FOR PULSER FLAT RATE REPAIR</t>
  </si>
  <si>
    <t>2000R</t>
  </si>
  <si>
    <t>2000R RX FOR PULSER FLAT RATE REPAIR</t>
  </si>
  <si>
    <t>521A</t>
  </si>
  <si>
    <t>521A WIRE &amp; VALVE LOCATOR</t>
  </si>
  <si>
    <t>521AR, 521AT</t>
  </si>
  <si>
    <t>Indi UNITS</t>
  </si>
  <si>
    <t>52033346, 52040061</t>
  </si>
  <si>
    <t>501R</t>
  </si>
  <si>
    <t>501R FLATE RATE REPAIR</t>
  </si>
  <si>
    <t>501T</t>
  </si>
  <si>
    <t>501T FLAT RATE REPAIR</t>
  </si>
  <si>
    <t>508S</t>
  </si>
  <si>
    <t>508S WIRE FINDER FLAT RATE REPAIR</t>
  </si>
  <si>
    <t>VDV**</t>
  </si>
  <si>
    <t>BLL-200</t>
  </si>
  <si>
    <t>LLW</t>
  </si>
  <si>
    <t>EML100</t>
  </si>
  <si>
    <t>EML100 FLAT RATE REPAIR</t>
  </si>
  <si>
    <t>PE2003</t>
  </si>
  <si>
    <t>PE2003 PULSER FLAT RATE REPAIR</t>
  </si>
  <si>
    <t>RX508</t>
  </si>
  <si>
    <t>RX FOR 508S FLAT RATE REPAIR</t>
  </si>
  <si>
    <t>TX508</t>
  </si>
  <si>
    <t>TX FOR 508S FLAT RATE REPAIR</t>
  </si>
  <si>
    <t>VDV</t>
  </si>
  <si>
    <t>ASK302, 304, 306, ALP330</t>
  </si>
  <si>
    <t>Repair Clients/Controllers</t>
  </si>
  <si>
    <t>Major Repair (unit seal needs to be broken)</t>
  </si>
  <si>
    <t xml:space="preserve"> 52076908, 52079977, 52074118</t>
  </si>
  <si>
    <r>
      <rPr>
        <sz val="16"/>
        <rFont val="Times New Roman"/>
        <family val="1"/>
      </rPr>
      <t>262A</t>
    </r>
  </si>
  <si>
    <t>Eval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</si>
</sst>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#,##0.00\ [$€-1]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Arial Narrow"/>
      <family val="2"/>
    </font>
    <font>
      <sz val="10"/>
      <color rgb="FF000000"/>
      <name val="Times New Roman"/>
      <family val="1"/>
    </font>
    <font>
      <b/>
      <sz val="16"/>
      <name val="Calibri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6"/>
      <name val="Arial Narrow"/>
      <family val="2"/>
    </font>
    <font>
      <u/>
      <sz val="16"/>
      <name val="Calibri"/>
      <family val="2"/>
      <scheme val="minor"/>
    </font>
    <font>
      <b/>
      <sz val="16"/>
      <name val="Times New Roman"/>
      <family val="1"/>
    </font>
    <font>
      <b/>
      <sz val="16"/>
      <color rgb="FFFF0000"/>
      <name val="Arial Narrow"/>
      <family val="2"/>
    </font>
    <font>
      <sz val="16"/>
      <name val="Times New Roman"/>
      <family val="1"/>
    </font>
    <font>
      <sz val="16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</cellStyleXfs>
  <cellXfs count="54">
    <xf numFmtId="0" fontId="0" fillId="0" borderId="0" xfId="0"/>
    <xf numFmtId="44" fontId="5" fillId="8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center" wrapText="1"/>
    </xf>
    <xf numFmtId="44" fontId="5" fillId="4" borderId="2" xfId="1" applyFont="1" applyFill="1" applyBorder="1" applyAlignment="1">
      <alignment horizontal="center" vertical="center"/>
    </xf>
    <xf numFmtId="44" fontId="5" fillId="4" borderId="1" xfId="1" applyFont="1" applyFill="1" applyBorder="1" applyAlignment="1">
      <alignment horizontal="center" vertical="center"/>
    </xf>
    <xf numFmtId="44" fontId="5" fillId="5" borderId="3" xfId="1" applyFont="1" applyFill="1" applyBorder="1" applyAlignment="1">
      <alignment horizontal="center" vertical="center"/>
    </xf>
    <xf numFmtId="44" fontId="3" fillId="0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3" xfId="0" applyFont="1" applyBorder="1" applyAlignment="1">
      <alignment horizontal="center"/>
    </xf>
    <xf numFmtId="0" fontId="3" fillId="0" borderId="3" xfId="3" applyFont="1" applyBorder="1" applyAlignment="1">
      <alignment horizontal="center" vertical="top"/>
    </xf>
    <xf numFmtId="44" fontId="3" fillId="0" borderId="3" xfId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8" fillId="0" borderId="3" xfId="3" applyFont="1" applyBorder="1" applyAlignment="1">
      <alignment horizontal="center" vertical="top"/>
    </xf>
    <xf numFmtId="0" fontId="8" fillId="0" borderId="3" xfId="3" applyFont="1" applyFill="1" applyBorder="1" applyAlignment="1">
      <alignment horizontal="center" vertical="top"/>
    </xf>
    <xf numFmtId="164" fontId="7" fillId="0" borderId="3" xfId="1" applyNumberFormat="1" applyFont="1" applyFill="1" applyBorder="1" applyAlignment="1">
      <alignment horizontal="center" vertical="center"/>
    </xf>
    <xf numFmtId="165" fontId="7" fillId="0" borderId="3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top"/>
    </xf>
    <xf numFmtId="0" fontId="3" fillId="0" borderId="0" xfId="3" applyFont="1" applyAlignment="1">
      <alignment horizontal="left" vertical="top"/>
    </xf>
    <xf numFmtId="164" fontId="7" fillId="0" borderId="3" xfId="1" applyNumberFormat="1" applyFont="1" applyFill="1" applyBorder="1" applyAlignment="1">
      <alignment horizontal="center" vertical="center" wrapText="1"/>
    </xf>
    <xf numFmtId="0" fontId="3" fillId="6" borderId="0" xfId="3" applyFont="1" applyFill="1" applyAlignment="1">
      <alignment horizontal="left" vertical="top"/>
    </xf>
    <xf numFmtId="6" fontId="7" fillId="0" borderId="0" xfId="0" applyNumberFormat="1" applyFont="1"/>
    <xf numFmtId="0" fontId="9" fillId="0" borderId="3" xfId="2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3" xfId="3" applyFont="1" applyFill="1" applyBorder="1" applyAlignment="1">
      <alignment horizontal="center" vertical="top"/>
    </xf>
    <xf numFmtId="164" fontId="8" fillId="3" borderId="3" xfId="1" applyNumberFormat="1" applyFont="1" applyFill="1" applyBorder="1" applyAlignment="1">
      <alignment horizontal="center" vertical="center"/>
    </xf>
    <xf numFmtId="165" fontId="7" fillId="3" borderId="3" xfId="1" applyNumberFormat="1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top"/>
    </xf>
    <xf numFmtId="0" fontId="10" fillId="0" borderId="0" xfId="3" applyFont="1" applyAlignment="1">
      <alignment horizontal="left" vertical="top"/>
    </xf>
    <xf numFmtId="44" fontId="3" fillId="0" borderId="4" xfId="1" applyFont="1" applyFill="1" applyBorder="1" applyAlignment="1">
      <alignment horizontal="left" vertical="top"/>
    </xf>
    <xf numFmtId="165" fontId="7" fillId="7" borderId="3" xfId="1" applyNumberFormat="1" applyFont="1" applyFill="1" applyBorder="1" applyAlignment="1">
      <alignment horizontal="center" vertical="center"/>
    </xf>
    <xf numFmtId="44" fontId="8" fillId="6" borderId="3" xfId="1" applyFont="1" applyFill="1" applyBorder="1" applyAlignment="1">
      <alignment horizontal="center"/>
    </xf>
    <xf numFmtId="44" fontId="11" fillId="6" borderId="5" xfId="1" applyFont="1" applyFill="1" applyBorder="1" applyAlignment="1">
      <alignment horizontal="center" vertical="center" wrapText="1"/>
    </xf>
    <xf numFmtId="164" fontId="8" fillId="7" borderId="3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44" fontId="11" fillId="6" borderId="6" xfId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44" fontId="11" fillId="6" borderId="7" xfId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0" borderId="3" xfId="0" applyNumberFormat="1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7" fillId="0" borderId="8" xfId="0" applyFont="1" applyBorder="1"/>
    <xf numFmtId="8" fontId="6" fillId="0" borderId="0" xfId="0" applyNumberFormat="1" applyFont="1" applyAlignment="1">
      <alignment horizontal="left"/>
    </xf>
    <xf numFmtId="0" fontId="7" fillId="0" borderId="5" xfId="0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64" fontId="8" fillId="7" borderId="3" xfId="1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8" fillId="0" borderId="0" xfId="1" applyFont="1" applyFill="1" applyBorder="1" applyAlignment="1">
      <alignment horizontal="center" vertical="center"/>
    </xf>
    <xf numFmtId="44" fontId="3" fillId="0" borderId="0" xfId="1" applyFont="1" applyFill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3" xfId="3" xr:uid="{B3D25F50-0367-44A8-8A29-42DA594520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227291</xdr:colOff>
      <xdr:row>25</xdr:row>
      <xdr:rowOff>96599</xdr:rowOff>
    </xdr:from>
    <xdr:to>
      <xdr:col>10</xdr:col>
      <xdr:colOff>4034116</xdr:colOff>
      <xdr:row>34</xdr:row>
      <xdr:rowOff>210121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E38262-4080-4658-BCD7-CD8EF8C1B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03762" y="7436452"/>
          <a:ext cx="3806825" cy="24667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pair\04-%20Repair%20Data%20Log\Repair%20Data%20Log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merson-my.sharepoint.com/WIP/2017/092717/Repair%20Data%20Log%202017_092717_318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air_Data_Log"/>
      <sheetName val="Product_Description_&amp;_SAP_#s"/>
      <sheetName val="Credit_Card_Payment"/>
      <sheetName val="Material_Movement_Form"/>
      <sheetName val="Material_Movement_Form_Short"/>
      <sheetName val="RMA_Repair_Travel_Record"/>
      <sheetName val="RMR_TravelerRecord"/>
      <sheetName val="Lithium_Battery_Shipping_Doc"/>
      <sheetName val="Product_List"/>
      <sheetName val="Repair_Codes"/>
      <sheetName val="Outsourced_Type"/>
      <sheetName val="Parts_With_Cost"/>
      <sheetName val="Projected_Revenue_Table"/>
      <sheetName val="Labor"/>
      <sheetName val="2015_Service_Repair_Pricing"/>
      <sheetName val="Telephone Numbers"/>
      <sheetName val="2017_Receive_SAFlatRate"/>
      <sheetName val="2017_Repairs_SAFlatRate"/>
      <sheetName val="2017_RecToRepair_SAFlatRate"/>
      <sheetName val="2017_RepTime_SAFlatRate"/>
      <sheetName val="2017_RepToShip_SAFlatRate"/>
      <sheetName val="2017_Shipped_SAFlatRate"/>
      <sheetName val="2017_ShippedWarranty_SAFlatRate"/>
      <sheetName val="2017_ServiceTAT_SAFlatRate"/>
      <sheetName val="2017_ServiceCharge_SAFlatRate"/>
      <sheetName val="2017_ServiceCharge_TimeSpent"/>
      <sheetName val="2017_TotalServiceCharge_YTD"/>
      <sheetName val="2017_WIP_SAFlatRate"/>
      <sheetName val="2017_WIP_Repaired_SAFlatRat"/>
      <sheetName val="2017_MaterialCost_SAFlatRate"/>
      <sheetName val="2017_Labor_Cost_SAFlatRate"/>
      <sheetName val="Problems_Remarks_MatLaborTotal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A3" t="str">
            <v>FIBER</v>
          </cell>
          <cell r="N3" t="str">
            <v>ACR</v>
          </cell>
        </row>
        <row r="4">
          <cell r="A4" t="str">
            <v>COPPER</v>
          </cell>
          <cell r="N4" t="str">
            <v>AG</v>
          </cell>
        </row>
        <row r="5">
          <cell r="A5" t="str">
            <v>VDV</v>
          </cell>
          <cell r="N5" t="str">
            <v>AG/DC</v>
          </cell>
        </row>
        <row r="6">
          <cell r="A6" t="str">
            <v>METERS</v>
          </cell>
          <cell r="N6" t="str">
            <v>AG/TC</v>
          </cell>
        </row>
        <row r="7">
          <cell r="A7" t="str">
            <v>SHERMAN_REILLY</v>
          </cell>
          <cell r="N7" t="str">
            <v>AG_JR</v>
          </cell>
        </row>
        <row r="8">
          <cell r="A8" t="str">
            <v>EXTENDED WARRANTY</v>
          </cell>
          <cell r="N8" t="str">
            <v>AL</v>
          </cell>
        </row>
        <row r="9">
          <cell r="A9" t="str">
            <v>RENTAL</v>
          </cell>
          <cell r="N9" t="str">
            <v>AM</v>
          </cell>
        </row>
        <row r="10">
          <cell r="A10" t="str">
            <v>EMERALD 360</v>
          </cell>
          <cell r="N10" t="str">
            <v>AV</v>
          </cell>
        </row>
        <row r="11">
          <cell r="A11" t="str">
            <v>WIRELESS</v>
          </cell>
          <cell r="N11" t="str">
            <v>CB</v>
          </cell>
        </row>
        <row r="12">
          <cell r="A12" t="str">
            <v>MEGOHMMETER</v>
          </cell>
          <cell r="N12" t="str">
            <v>DC</v>
          </cell>
        </row>
        <row r="13">
          <cell r="A13" t="str">
            <v>SMT</v>
          </cell>
          <cell r="N13" t="str">
            <v>DD</v>
          </cell>
        </row>
        <row r="14">
          <cell r="A14" t="str">
            <v>REPAIR_CENTER</v>
          </cell>
          <cell r="N14" t="str">
            <v>DR</v>
          </cell>
        </row>
        <row r="15">
          <cell r="N15" t="str">
            <v>DV</v>
          </cell>
        </row>
        <row r="16">
          <cell r="N16" t="str">
            <v>EE</v>
          </cell>
        </row>
        <row r="17">
          <cell r="N17" t="str">
            <v>EE/EOG</v>
          </cell>
        </row>
        <row r="18">
          <cell r="N18" t="str">
            <v>Eng</v>
          </cell>
        </row>
        <row r="19">
          <cell r="N19" t="str">
            <v>EOG</v>
          </cell>
        </row>
        <row r="20">
          <cell r="N20" t="str">
            <v>EOG_AG</v>
          </cell>
        </row>
        <row r="21">
          <cell r="N21" t="str">
            <v>ER</v>
          </cell>
        </row>
        <row r="22">
          <cell r="N22" t="str">
            <v>JD</v>
          </cell>
        </row>
        <row r="23">
          <cell r="N23" t="str">
            <v>JD_DR</v>
          </cell>
        </row>
        <row r="24">
          <cell r="N24" t="str">
            <v>JG</v>
          </cell>
        </row>
        <row r="25">
          <cell r="N25" t="str">
            <v>JLD</v>
          </cell>
        </row>
        <row r="26">
          <cell r="N26" t="str">
            <v>JR</v>
          </cell>
        </row>
        <row r="27">
          <cell r="N27" t="str">
            <v>JS</v>
          </cell>
        </row>
        <row r="28">
          <cell r="N28" t="str">
            <v>JT</v>
          </cell>
        </row>
        <row r="29">
          <cell r="N29" t="str">
            <v>JV</v>
          </cell>
        </row>
        <row r="30">
          <cell r="N30" t="str">
            <v>KN_AG</v>
          </cell>
        </row>
        <row r="31">
          <cell r="N31" t="str">
            <v>KT</v>
          </cell>
        </row>
        <row r="32">
          <cell r="N32" t="str">
            <v>MD</v>
          </cell>
        </row>
        <row r="33">
          <cell r="N33" t="str">
            <v>ML</v>
          </cell>
        </row>
        <row r="34">
          <cell r="N34" t="str">
            <v>MM</v>
          </cell>
        </row>
        <row r="35">
          <cell r="N35" t="str">
            <v>MR</v>
          </cell>
        </row>
        <row r="36">
          <cell r="N36" t="str">
            <v>MT</v>
          </cell>
        </row>
        <row r="37">
          <cell r="N37" t="str">
            <v>PK</v>
          </cell>
        </row>
        <row r="38">
          <cell r="N38" t="str">
            <v>RA</v>
          </cell>
        </row>
        <row r="39">
          <cell r="N39" t="str">
            <v>RL</v>
          </cell>
        </row>
        <row r="40">
          <cell r="N40" t="str">
            <v>SMT</v>
          </cell>
        </row>
        <row r="41">
          <cell r="N41" t="str">
            <v>TC</v>
          </cell>
        </row>
        <row r="42">
          <cell r="N42" t="str">
            <v>TC_VZ</v>
          </cell>
        </row>
        <row r="43">
          <cell r="N43" t="str">
            <v>VZ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pair_Data_Log"/>
      <sheetName val="Product_Description_&amp;_SAP_#s"/>
      <sheetName val="Material_Movement_Form"/>
      <sheetName val="Material_Movement_Form_Short"/>
      <sheetName val="RMA_Repair_Travel_Record"/>
      <sheetName val="Lithium_Battery_Shipping_Doc"/>
      <sheetName val="Product_List"/>
      <sheetName val="Repair_Codes"/>
      <sheetName val="Outsourced_Type"/>
      <sheetName val="Parts_With_Cost"/>
      <sheetName val="Projected_Revenue_Table"/>
      <sheetName val="Labor"/>
      <sheetName val="2015_Service_Repair_Pricing"/>
      <sheetName val="Telephone Numbers"/>
      <sheetName val="2017_Receive_SAFlatRate"/>
      <sheetName val="2017_Repairs_SAFlatRate"/>
      <sheetName val="2017_RecToRepair_SAFlatRate"/>
      <sheetName val="2017_RepTime_SAFlatRate"/>
      <sheetName val="2017_RepToShip_SAFlatRate"/>
      <sheetName val="2017_Shipped_SAFlatRate"/>
      <sheetName val="2017_ShippedWarranty_SAFlatRate"/>
      <sheetName val="2017_ServiceTAT_SAFlatRate"/>
      <sheetName val="2017_ServiceCharge_SAFlatRate"/>
      <sheetName val="2017_ServiceCharge_TimeSpent"/>
      <sheetName val="2017_TotalServiceCharge_YTD"/>
      <sheetName val="2017_WIP_SAFlatRate"/>
      <sheetName val="2017_WIP_Repaired_SAFlatRat"/>
      <sheetName val="2017_MaterialCost_SAFlatRate"/>
      <sheetName val="2017_Labor_Cost_SAFlatRate"/>
      <sheetName val="Problems_Remarks_MatLaborTotal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ELECTRICAL</v>
          </cell>
        </row>
        <row r="6">
          <cell r="A6" t="str">
            <v>MECHANICAL</v>
          </cell>
        </row>
        <row r="7">
          <cell r="A7" t="str">
            <v>CALIBRATION</v>
          </cell>
        </row>
        <row r="8">
          <cell r="A8" t="str">
            <v>INSPECTION</v>
          </cell>
        </row>
        <row r="9">
          <cell r="A9" t="str">
            <v>COMPONENT</v>
          </cell>
        </row>
        <row r="10">
          <cell r="A10" t="str">
            <v>OUTSOURCED</v>
          </cell>
        </row>
        <row r="11">
          <cell r="A11" t="str">
            <v>Production</v>
          </cell>
        </row>
        <row r="12">
          <cell r="A12" t="str">
            <v>REPAIR_CENTER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F58F9-072D-4170-B204-869EE399E6B9}">
  <sheetPr>
    <pageSetUpPr fitToPage="1"/>
  </sheetPr>
  <dimension ref="A1:O62"/>
  <sheetViews>
    <sheetView tabSelected="1" topLeftCell="A13" zoomScale="51" zoomScaleNormal="85" workbookViewId="0">
      <selection activeCell="B49" sqref="B49"/>
    </sheetView>
  </sheetViews>
  <sheetFormatPr defaultColWidth="8.85546875" defaultRowHeight="21" x14ac:dyDescent="0.35"/>
  <cols>
    <col min="1" max="1" width="28.42578125" style="8" bestFit="1" customWidth="1"/>
    <col min="2" max="2" width="29.28515625" style="8" bestFit="1" customWidth="1"/>
    <col min="3" max="3" width="41.28515625" style="50" bestFit="1" customWidth="1"/>
    <col min="4" max="4" width="62" style="51" bestFit="1" customWidth="1"/>
    <col min="5" max="5" width="28.140625" style="52" bestFit="1" customWidth="1"/>
    <col min="6" max="6" width="18.5703125" style="52" bestFit="1" customWidth="1"/>
    <col min="7" max="7" width="18" style="53" bestFit="1" customWidth="1"/>
    <col min="8" max="8" width="18.5703125" style="53" bestFit="1" customWidth="1"/>
    <col min="9" max="9" width="18" style="7" bestFit="1" customWidth="1"/>
    <col min="10" max="10" width="18.5703125" style="7" bestFit="1" customWidth="1"/>
    <col min="11" max="11" width="66" style="8" bestFit="1" customWidth="1"/>
    <col min="12" max="12" width="30.42578125" style="9" bestFit="1" customWidth="1"/>
    <col min="13" max="13" width="19.7109375" style="9" bestFit="1" customWidth="1"/>
    <col min="14" max="16384" width="8.85546875" style="9"/>
  </cols>
  <sheetData>
    <row r="1" spans="1:15" ht="61.5" x14ac:dyDescent="0.35">
      <c r="A1" s="2" t="s">
        <v>0</v>
      </c>
      <c r="B1" s="2"/>
      <c r="C1" s="2"/>
      <c r="D1" s="3" t="s">
        <v>1</v>
      </c>
      <c r="E1" s="1" t="s">
        <v>147</v>
      </c>
      <c r="F1" s="1"/>
      <c r="G1" s="4" t="s">
        <v>2</v>
      </c>
      <c r="H1" s="5"/>
      <c r="I1" s="6" t="s">
        <v>3</v>
      </c>
    </row>
    <row r="2" spans="1:15" x14ac:dyDescent="0.35">
      <c r="A2" s="10" t="s">
        <v>4</v>
      </c>
      <c r="B2" s="10" t="s">
        <v>5</v>
      </c>
      <c r="C2" s="11" t="s">
        <v>6</v>
      </c>
      <c r="D2" s="11" t="s">
        <v>7</v>
      </c>
      <c r="E2" s="12" t="s">
        <v>8</v>
      </c>
      <c r="F2" s="12" t="s">
        <v>9</v>
      </c>
      <c r="G2" s="12" t="s">
        <v>8</v>
      </c>
      <c r="H2" s="12" t="s">
        <v>9</v>
      </c>
      <c r="I2" s="12" t="s">
        <v>8</v>
      </c>
      <c r="J2" s="12" t="s">
        <v>9</v>
      </c>
      <c r="K2" s="10" t="s">
        <v>10</v>
      </c>
      <c r="L2" s="9" t="s">
        <v>11</v>
      </c>
      <c r="M2" s="9" t="s">
        <v>12</v>
      </c>
    </row>
    <row r="3" spans="1:15" x14ac:dyDescent="0.35">
      <c r="A3" s="13" t="s">
        <v>13</v>
      </c>
      <c r="B3" s="13" t="s">
        <v>14</v>
      </c>
      <c r="C3" s="14" t="s">
        <v>15</v>
      </c>
      <c r="D3" s="15" t="s">
        <v>16</v>
      </c>
      <c r="E3" s="16">
        <v>655</v>
      </c>
      <c r="F3" s="17">
        <f>E3*0.92</f>
        <v>602.6</v>
      </c>
      <c r="G3" s="18"/>
      <c r="H3" s="17"/>
      <c r="I3" s="19"/>
      <c r="J3" s="17"/>
      <c r="K3" s="13">
        <v>52077496</v>
      </c>
      <c r="O3" s="20"/>
    </row>
    <row r="4" spans="1:15" ht="42" x14ac:dyDescent="0.35">
      <c r="A4" s="13" t="s">
        <v>13</v>
      </c>
      <c r="B4" s="13" t="s">
        <v>14</v>
      </c>
      <c r="C4" s="14" t="s">
        <v>17</v>
      </c>
      <c r="D4" s="15" t="s">
        <v>18</v>
      </c>
      <c r="E4" s="21" t="s">
        <v>19</v>
      </c>
      <c r="F4" s="17"/>
      <c r="G4" s="18"/>
      <c r="H4" s="17"/>
      <c r="I4" s="19"/>
      <c r="J4" s="17"/>
      <c r="K4" s="13"/>
      <c r="O4" s="22"/>
    </row>
    <row r="5" spans="1:15" x14ac:dyDescent="0.35">
      <c r="A5" s="13" t="s">
        <v>13</v>
      </c>
      <c r="B5" s="13" t="s">
        <v>20</v>
      </c>
      <c r="C5" s="14" t="s">
        <v>21</v>
      </c>
      <c r="D5" s="15" t="s">
        <v>22</v>
      </c>
      <c r="E5" s="18">
        <v>495</v>
      </c>
      <c r="F5" s="17">
        <f t="shared" ref="F5:H22" si="0">E5*0.92</f>
        <v>455.40000000000003</v>
      </c>
      <c r="G5" s="18"/>
      <c r="H5" s="17"/>
      <c r="I5" s="19"/>
      <c r="J5" s="17"/>
      <c r="K5" s="13" t="s">
        <v>23</v>
      </c>
      <c r="O5" s="20"/>
    </row>
    <row r="6" spans="1:15" x14ac:dyDescent="0.35">
      <c r="A6" s="13" t="s">
        <v>13</v>
      </c>
      <c r="B6" s="13" t="s">
        <v>20</v>
      </c>
      <c r="C6" s="14" t="s">
        <v>24</v>
      </c>
      <c r="D6" s="15" t="s">
        <v>25</v>
      </c>
      <c r="E6" s="18">
        <v>850</v>
      </c>
      <c r="F6" s="17">
        <f t="shared" si="0"/>
        <v>782</v>
      </c>
      <c r="G6" s="18">
        <v>435</v>
      </c>
      <c r="H6" s="17">
        <f t="shared" si="0"/>
        <v>400.20000000000005</v>
      </c>
      <c r="I6" s="19"/>
      <c r="J6" s="17"/>
      <c r="K6" s="13">
        <v>52061155</v>
      </c>
      <c r="L6" s="23"/>
      <c r="O6" s="20"/>
    </row>
    <row r="7" spans="1:15" x14ac:dyDescent="0.35">
      <c r="A7" s="13" t="s">
        <v>13</v>
      </c>
      <c r="B7" s="13" t="s">
        <v>26</v>
      </c>
      <c r="C7" s="14" t="s">
        <v>27</v>
      </c>
      <c r="D7" s="15" t="s">
        <v>28</v>
      </c>
      <c r="E7" s="18">
        <v>295</v>
      </c>
      <c r="F7" s="17">
        <f t="shared" si="0"/>
        <v>271.40000000000003</v>
      </c>
      <c r="G7" s="18"/>
      <c r="H7" s="17"/>
      <c r="I7" s="19"/>
      <c r="J7" s="17"/>
      <c r="K7" s="13">
        <v>50605256</v>
      </c>
      <c r="O7" s="20"/>
    </row>
    <row r="8" spans="1:15" x14ac:dyDescent="0.35">
      <c r="A8" s="13" t="s">
        <v>13</v>
      </c>
      <c r="B8" s="13" t="s">
        <v>26</v>
      </c>
      <c r="C8" s="14" t="s">
        <v>29</v>
      </c>
      <c r="D8" s="15" t="s">
        <v>30</v>
      </c>
      <c r="E8" s="16">
        <v>695</v>
      </c>
      <c r="F8" s="17">
        <f t="shared" si="0"/>
        <v>639.4</v>
      </c>
      <c r="G8" s="18"/>
      <c r="H8" s="17"/>
      <c r="I8" s="19"/>
      <c r="J8" s="17"/>
      <c r="K8" s="24" t="s">
        <v>31</v>
      </c>
      <c r="O8" s="20"/>
    </row>
    <row r="9" spans="1:15" x14ac:dyDescent="0.35">
      <c r="A9" s="13" t="s">
        <v>13</v>
      </c>
      <c r="B9" s="13" t="s">
        <v>26</v>
      </c>
      <c r="C9" s="14" t="s">
        <v>32</v>
      </c>
      <c r="D9" s="15" t="s">
        <v>33</v>
      </c>
      <c r="E9" s="18">
        <v>295</v>
      </c>
      <c r="F9" s="17">
        <f t="shared" si="0"/>
        <v>271.40000000000003</v>
      </c>
      <c r="G9" s="18"/>
      <c r="H9" s="17"/>
      <c r="I9" s="19"/>
      <c r="J9" s="17"/>
      <c r="K9" s="13">
        <v>50605263</v>
      </c>
      <c r="O9" s="20"/>
    </row>
    <row r="10" spans="1:15" x14ac:dyDescent="0.35">
      <c r="A10" s="13" t="s">
        <v>13</v>
      </c>
      <c r="B10" s="13" t="s">
        <v>26</v>
      </c>
      <c r="C10" s="14" t="s">
        <v>34</v>
      </c>
      <c r="D10" s="15" t="s">
        <v>35</v>
      </c>
      <c r="E10" s="18">
        <v>295</v>
      </c>
      <c r="F10" s="17">
        <f t="shared" si="0"/>
        <v>271.40000000000003</v>
      </c>
      <c r="G10" s="18"/>
      <c r="H10" s="17"/>
      <c r="I10" s="19"/>
      <c r="J10" s="17"/>
      <c r="K10" s="13"/>
      <c r="O10" s="20"/>
    </row>
    <row r="11" spans="1:15" x14ac:dyDescent="0.35">
      <c r="A11" s="13" t="s">
        <v>13</v>
      </c>
      <c r="B11" s="13" t="s">
        <v>26</v>
      </c>
      <c r="C11" s="14" t="s">
        <v>36</v>
      </c>
      <c r="D11" s="15" t="s">
        <v>37</v>
      </c>
      <c r="E11" s="18">
        <v>295</v>
      </c>
      <c r="F11" s="17">
        <f t="shared" si="0"/>
        <v>271.40000000000003</v>
      </c>
      <c r="G11" s="18"/>
      <c r="H11" s="17"/>
      <c r="I11" s="19"/>
      <c r="J11" s="17"/>
      <c r="K11" s="13"/>
      <c r="O11" s="20"/>
    </row>
    <row r="12" spans="1:15" x14ac:dyDescent="0.35">
      <c r="A12" s="13" t="s">
        <v>13</v>
      </c>
      <c r="B12" s="13" t="s">
        <v>26</v>
      </c>
      <c r="C12" s="14" t="s">
        <v>38</v>
      </c>
      <c r="D12" s="14" t="s">
        <v>18</v>
      </c>
      <c r="E12" s="18" t="s">
        <v>39</v>
      </c>
      <c r="F12" s="17"/>
      <c r="G12" s="18"/>
      <c r="H12" s="17"/>
      <c r="I12" s="19"/>
      <c r="J12" s="17"/>
      <c r="K12" s="24" t="s">
        <v>40</v>
      </c>
      <c r="O12" s="22"/>
    </row>
    <row r="13" spans="1:15" x14ac:dyDescent="0.35">
      <c r="A13" s="14" t="s">
        <v>41</v>
      </c>
      <c r="B13" s="14" t="s">
        <v>41</v>
      </c>
      <c r="C13" s="25" t="s">
        <v>150</v>
      </c>
      <c r="D13" s="26" t="s">
        <v>41</v>
      </c>
      <c r="E13" s="27">
        <v>100</v>
      </c>
      <c r="F13" s="28">
        <f t="shared" si="0"/>
        <v>92</v>
      </c>
      <c r="G13" s="27">
        <v>50</v>
      </c>
      <c r="H13" s="28">
        <f t="shared" ref="H13:H14" si="1">G13*0.92</f>
        <v>46</v>
      </c>
      <c r="I13" s="29"/>
      <c r="J13" s="28"/>
      <c r="K13" s="26"/>
      <c r="O13" s="20"/>
    </row>
    <row r="14" spans="1:15" x14ac:dyDescent="0.35">
      <c r="A14" s="14" t="s">
        <v>42</v>
      </c>
      <c r="B14" s="14" t="s">
        <v>43</v>
      </c>
      <c r="C14" s="26" t="s">
        <v>44</v>
      </c>
      <c r="D14" s="26" t="s">
        <v>45</v>
      </c>
      <c r="E14" s="27">
        <v>150</v>
      </c>
      <c r="F14" s="28">
        <f t="shared" si="0"/>
        <v>138</v>
      </c>
      <c r="G14" s="27">
        <v>50</v>
      </c>
      <c r="H14" s="28">
        <f t="shared" si="1"/>
        <v>46</v>
      </c>
      <c r="I14" s="29"/>
      <c r="J14" s="28"/>
      <c r="K14" s="26"/>
    </row>
    <row r="15" spans="1:15" x14ac:dyDescent="0.35">
      <c r="A15" s="14" t="s">
        <v>42</v>
      </c>
      <c r="B15" s="14" t="s">
        <v>43</v>
      </c>
      <c r="C15" s="26" t="s">
        <v>46</v>
      </c>
      <c r="D15" s="26" t="s">
        <v>47</v>
      </c>
      <c r="E15" s="27">
        <v>130</v>
      </c>
      <c r="F15" s="28">
        <f t="shared" si="0"/>
        <v>119.60000000000001</v>
      </c>
      <c r="G15" s="27"/>
      <c r="H15" s="28"/>
      <c r="I15" s="29"/>
      <c r="J15" s="28"/>
      <c r="K15" s="26"/>
    </row>
    <row r="16" spans="1:15" x14ac:dyDescent="0.35">
      <c r="A16" s="13" t="s">
        <v>48</v>
      </c>
      <c r="B16" s="13" t="s">
        <v>49</v>
      </c>
      <c r="C16" s="14" t="s">
        <v>50</v>
      </c>
      <c r="D16" s="14" t="s">
        <v>51</v>
      </c>
      <c r="E16" s="18" t="s">
        <v>52</v>
      </c>
      <c r="F16" s="17">
        <f t="shared" si="0"/>
        <v>115</v>
      </c>
      <c r="G16" s="18"/>
      <c r="H16" s="17"/>
      <c r="I16" s="19"/>
      <c r="J16" s="17"/>
      <c r="K16" s="13">
        <v>52064877</v>
      </c>
      <c r="O16" s="20"/>
    </row>
    <row r="17" spans="1:15" x14ac:dyDescent="0.35">
      <c r="A17" s="13" t="s">
        <v>48</v>
      </c>
      <c r="B17" s="13" t="s">
        <v>49</v>
      </c>
      <c r="C17" s="14" t="s">
        <v>53</v>
      </c>
      <c r="D17" s="14" t="s">
        <v>54</v>
      </c>
      <c r="E17" s="18">
        <v>950</v>
      </c>
      <c r="F17" s="17">
        <f t="shared" si="0"/>
        <v>874</v>
      </c>
      <c r="G17" s="18">
        <v>475</v>
      </c>
      <c r="H17" s="17">
        <f t="shared" si="0"/>
        <v>437</v>
      </c>
      <c r="I17" s="19"/>
      <c r="J17" s="17"/>
      <c r="K17" s="13">
        <v>52064876</v>
      </c>
      <c r="O17" s="30"/>
    </row>
    <row r="18" spans="1:15" x14ac:dyDescent="0.35">
      <c r="A18" s="13" t="s">
        <v>48</v>
      </c>
      <c r="B18" s="13" t="s">
        <v>49</v>
      </c>
      <c r="C18" s="14" t="s">
        <v>55</v>
      </c>
      <c r="D18" s="14" t="s">
        <v>56</v>
      </c>
      <c r="E18" s="18">
        <v>250</v>
      </c>
      <c r="F18" s="17">
        <f t="shared" si="0"/>
        <v>230</v>
      </c>
      <c r="G18" s="18"/>
      <c r="H18" s="17"/>
      <c r="I18" s="19"/>
      <c r="J18" s="17"/>
      <c r="K18" s="13">
        <v>52078354</v>
      </c>
      <c r="O18" s="30"/>
    </row>
    <row r="19" spans="1:15" x14ac:dyDescent="0.35">
      <c r="A19" s="13" t="s">
        <v>48</v>
      </c>
      <c r="B19" s="13" t="s">
        <v>49</v>
      </c>
      <c r="C19" s="14" t="s">
        <v>57</v>
      </c>
      <c r="D19" s="14" t="s">
        <v>58</v>
      </c>
      <c r="E19" s="18">
        <v>950</v>
      </c>
      <c r="F19" s="17">
        <f t="shared" si="0"/>
        <v>874</v>
      </c>
      <c r="G19" s="18">
        <v>475</v>
      </c>
      <c r="H19" s="17">
        <f t="shared" si="0"/>
        <v>437</v>
      </c>
      <c r="I19" s="19"/>
      <c r="J19" s="17"/>
      <c r="K19" s="13">
        <v>52079876</v>
      </c>
      <c r="O19" s="30"/>
    </row>
    <row r="20" spans="1:15" x14ac:dyDescent="0.35">
      <c r="A20" s="13" t="s">
        <v>48</v>
      </c>
      <c r="B20" s="13" t="s">
        <v>49</v>
      </c>
      <c r="C20" s="14" t="s">
        <v>59</v>
      </c>
      <c r="D20" s="14" t="s">
        <v>60</v>
      </c>
      <c r="E20" s="18">
        <v>250</v>
      </c>
      <c r="F20" s="17">
        <f t="shared" si="0"/>
        <v>230</v>
      </c>
      <c r="G20" s="18"/>
      <c r="H20" s="17"/>
      <c r="I20" s="19"/>
      <c r="J20" s="17"/>
      <c r="K20" s="13">
        <v>52082727</v>
      </c>
    </row>
    <row r="21" spans="1:15" x14ac:dyDescent="0.35">
      <c r="A21" s="13" t="s">
        <v>48</v>
      </c>
      <c r="B21" s="13" t="s">
        <v>49</v>
      </c>
      <c r="C21" s="14" t="s">
        <v>61</v>
      </c>
      <c r="D21" s="14" t="s">
        <v>62</v>
      </c>
      <c r="E21" s="18">
        <v>250</v>
      </c>
      <c r="F21" s="17">
        <f t="shared" si="0"/>
        <v>230</v>
      </c>
      <c r="G21" s="18"/>
      <c r="H21" s="17"/>
      <c r="I21" s="19"/>
      <c r="J21" s="17"/>
      <c r="K21" s="13">
        <v>55500055</v>
      </c>
    </row>
    <row r="22" spans="1:15" x14ac:dyDescent="0.35">
      <c r="A22" s="13" t="s">
        <v>48</v>
      </c>
      <c r="B22" s="13" t="s">
        <v>49</v>
      </c>
      <c r="C22" s="14" t="s">
        <v>63</v>
      </c>
      <c r="D22" s="14" t="s">
        <v>64</v>
      </c>
      <c r="E22" s="18">
        <v>950</v>
      </c>
      <c r="F22" s="17">
        <f t="shared" si="0"/>
        <v>874</v>
      </c>
      <c r="G22" s="18">
        <v>475</v>
      </c>
      <c r="H22" s="17">
        <f t="shared" si="0"/>
        <v>437</v>
      </c>
      <c r="I22" s="19"/>
      <c r="J22" s="17"/>
      <c r="K22" s="13">
        <v>55500052</v>
      </c>
      <c r="L22" s="31"/>
    </row>
    <row r="23" spans="1:15" x14ac:dyDescent="0.35">
      <c r="A23" s="13" t="s">
        <v>48</v>
      </c>
      <c r="B23" s="13" t="s">
        <v>65</v>
      </c>
      <c r="C23" s="14" t="s">
        <v>66</v>
      </c>
      <c r="D23" s="14" t="s">
        <v>67</v>
      </c>
      <c r="E23" s="18" t="s">
        <v>39</v>
      </c>
      <c r="F23" s="32"/>
      <c r="G23" s="18"/>
      <c r="H23" s="17"/>
      <c r="I23" s="16">
        <v>655</v>
      </c>
      <c r="J23" s="17">
        <f t="shared" ref="J23:J40" si="2">I23*0.92</f>
        <v>602.6</v>
      </c>
      <c r="K23" s="13" t="s">
        <v>68</v>
      </c>
    </row>
    <row r="24" spans="1:15" x14ac:dyDescent="0.35">
      <c r="A24" s="13" t="s">
        <v>48</v>
      </c>
      <c r="B24" s="13" t="s">
        <v>65</v>
      </c>
      <c r="C24" s="14" t="s">
        <v>69</v>
      </c>
      <c r="D24" s="14" t="s">
        <v>70</v>
      </c>
      <c r="E24" s="18" t="s">
        <v>39</v>
      </c>
      <c r="F24" s="32"/>
      <c r="G24" s="18"/>
      <c r="H24" s="17"/>
      <c r="I24" s="16">
        <v>655</v>
      </c>
      <c r="J24" s="17">
        <f t="shared" si="2"/>
        <v>602.6</v>
      </c>
      <c r="K24" s="13" t="s">
        <v>71</v>
      </c>
    </row>
    <row r="25" spans="1:15" x14ac:dyDescent="0.35">
      <c r="A25" s="13" t="s">
        <v>48</v>
      </c>
      <c r="B25" s="13" t="s">
        <v>65</v>
      </c>
      <c r="C25" s="14" t="s">
        <v>72</v>
      </c>
      <c r="D25" s="14" t="s">
        <v>70</v>
      </c>
      <c r="E25" s="18" t="s">
        <v>39</v>
      </c>
      <c r="F25" s="32"/>
      <c r="G25" s="18"/>
      <c r="H25" s="17"/>
      <c r="I25" s="16">
        <v>655</v>
      </c>
      <c r="J25" s="17">
        <f t="shared" si="2"/>
        <v>602.6</v>
      </c>
      <c r="K25" s="13" t="s">
        <v>73</v>
      </c>
    </row>
    <row r="26" spans="1:15" x14ac:dyDescent="0.35">
      <c r="A26" s="13" t="s">
        <v>48</v>
      </c>
      <c r="B26" s="13" t="s">
        <v>74</v>
      </c>
      <c r="C26" s="33" t="s">
        <v>75</v>
      </c>
      <c r="D26" s="34" t="s">
        <v>76</v>
      </c>
      <c r="E26" s="35"/>
      <c r="F26" s="32"/>
      <c r="G26" s="18"/>
      <c r="H26" s="17"/>
      <c r="I26" s="36">
        <v>325</v>
      </c>
      <c r="J26" s="17">
        <f t="shared" si="2"/>
        <v>299</v>
      </c>
      <c r="K26" s="37"/>
    </row>
    <row r="27" spans="1:15" x14ac:dyDescent="0.35">
      <c r="A27" s="13" t="s">
        <v>48</v>
      </c>
      <c r="B27" s="13" t="s">
        <v>74</v>
      </c>
      <c r="C27" s="33" t="s">
        <v>77</v>
      </c>
      <c r="D27" s="38"/>
      <c r="E27" s="35"/>
      <c r="F27" s="32"/>
      <c r="G27" s="18"/>
      <c r="H27" s="17"/>
      <c r="I27" s="36">
        <v>325</v>
      </c>
      <c r="J27" s="17">
        <f t="shared" si="2"/>
        <v>299</v>
      </c>
      <c r="K27" s="39"/>
    </row>
    <row r="28" spans="1:15" x14ac:dyDescent="0.35">
      <c r="A28" s="13" t="s">
        <v>48</v>
      </c>
      <c r="B28" s="13" t="s">
        <v>74</v>
      </c>
      <c r="C28" s="33" t="s">
        <v>78</v>
      </c>
      <c r="D28" s="38"/>
      <c r="E28" s="35"/>
      <c r="F28" s="32"/>
      <c r="G28" s="18"/>
      <c r="H28" s="17"/>
      <c r="I28" s="36">
        <v>325</v>
      </c>
      <c r="J28" s="17">
        <f t="shared" si="2"/>
        <v>299</v>
      </c>
      <c r="K28" s="39"/>
    </row>
    <row r="29" spans="1:15" x14ac:dyDescent="0.35">
      <c r="A29" s="13" t="s">
        <v>48</v>
      </c>
      <c r="B29" s="13" t="s">
        <v>74</v>
      </c>
      <c r="C29" s="33" t="s">
        <v>79</v>
      </c>
      <c r="D29" s="38"/>
      <c r="E29" s="35"/>
      <c r="F29" s="32"/>
      <c r="G29" s="18"/>
      <c r="H29" s="17"/>
      <c r="I29" s="36">
        <v>325</v>
      </c>
      <c r="J29" s="17">
        <f t="shared" si="2"/>
        <v>299</v>
      </c>
      <c r="K29" s="39"/>
    </row>
    <row r="30" spans="1:15" x14ac:dyDescent="0.35">
      <c r="A30" s="13" t="s">
        <v>48</v>
      </c>
      <c r="B30" s="13" t="s">
        <v>74</v>
      </c>
      <c r="C30" s="33" t="s">
        <v>80</v>
      </c>
      <c r="D30" s="38"/>
      <c r="E30" s="35"/>
      <c r="F30" s="32"/>
      <c r="G30" s="18"/>
      <c r="H30" s="17"/>
      <c r="I30" s="36">
        <v>325</v>
      </c>
      <c r="J30" s="17">
        <f t="shared" si="2"/>
        <v>299</v>
      </c>
      <c r="K30" s="39"/>
    </row>
    <row r="31" spans="1:15" x14ac:dyDescent="0.35">
      <c r="A31" s="13" t="s">
        <v>48</v>
      </c>
      <c r="B31" s="13" t="s">
        <v>74</v>
      </c>
      <c r="C31" s="33" t="s">
        <v>149</v>
      </c>
      <c r="D31" s="38"/>
      <c r="E31" s="35"/>
      <c r="F31" s="32"/>
      <c r="G31" s="18"/>
      <c r="H31" s="17"/>
      <c r="I31" s="36">
        <v>325</v>
      </c>
      <c r="J31" s="17">
        <f t="shared" si="2"/>
        <v>299</v>
      </c>
      <c r="K31" s="39"/>
    </row>
    <row r="32" spans="1:15" x14ac:dyDescent="0.35">
      <c r="A32" s="13" t="s">
        <v>48</v>
      </c>
      <c r="B32" s="13" t="s">
        <v>74</v>
      </c>
      <c r="C32" s="33" t="s">
        <v>81</v>
      </c>
      <c r="D32" s="38"/>
      <c r="E32" s="35"/>
      <c r="F32" s="32"/>
      <c r="G32" s="18"/>
      <c r="H32" s="17"/>
      <c r="I32" s="36">
        <v>325</v>
      </c>
      <c r="J32" s="17">
        <f t="shared" si="2"/>
        <v>299</v>
      </c>
      <c r="K32" s="39"/>
    </row>
    <row r="33" spans="1:15" x14ac:dyDescent="0.35">
      <c r="A33" s="13" t="s">
        <v>48</v>
      </c>
      <c r="B33" s="13" t="s">
        <v>74</v>
      </c>
      <c r="C33" s="33" t="s">
        <v>82</v>
      </c>
      <c r="D33" s="38"/>
      <c r="E33" s="35"/>
      <c r="F33" s="32"/>
      <c r="G33" s="18"/>
      <c r="H33" s="17"/>
      <c r="I33" s="36">
        <v>325</v>
      </c>
      <c r="J33" s="17">
        <f t="shared" si="2"/>
        <v>299</v>
      </c>
      <c r="K33" s="39"/>
    </row>
    <row r="34" spans="1:15" x14ac:dyDescent="0.35">
      <c r="A34" s="13" t="s">
        <v>48</v>
      </c>
      <c r="B34" s="13" t="s">
        <v>74</v>
      </c>
      <c r="C34" s="33" t="s">
        <v>83</v>
      </c>
      <c r="D34" s="38"/>
      <c r="E34" s="35"/>
      <c r="F34" s="32"/>
      <c r="G34" s="18"/>
      <c r="H34" s="17"/>
      <c r="I34" s="19">
        <v>250</v>
      </c>
      <c r="J34" s="17">
        <f t="shared" si="2"/>
        <v>230</v>
      </c>
      <c r="K34" s="39"/>
    </row>
    <row r="35" spans="1:15" x14ac:dyDescent="0.35">
      <c r="A35" s="13" t="s">
        <v>48</v>
      </c>
      <c r="B35" s="13" t="s">
        <v>74</v>
      </c>
      <c r="C35" s="33" t="s">
        <v>84</v>
      </c>
      <c r="D35" s="40"/>
      <c r="E35" s="35"/>
      <c r="F35" s="32"/>
      <c r="G35" s="18"/>
      <c r="H35" s="17"/>
      <c r="I35" s="19">
        <v>250</v>
      </c>
      <c r="J35" s="17">
        <f t="shared" si="2"/>
        <v>230</v>
      </c>
      <c r="K35" s="41"/>
    </row>
    <row r="36" spans="1:15" x14ac:dyDescent="0.35">
      <c r="A36" s="13" t="s">
        <v>48</v>
      </c>
      <c r="B36" s="13" t="s">
        <v>85</v>
      </c>
      <c r="C36" s="14" t="s">
        <v>86</v>
      </c>
      <c r="D36" s="15" t="s">
        <v>87</v>
      </c>
      <c r="E36" s="18">
        <v>655</v>
      </c>
      <c r="F36" s="17">
        <f t="shared" ref="F36:F62" si="3">E36*0.92</f>
        <v>602.6</v>
      </c>
      <c r="G36" s="18"/>
      <c r="H36" s="17"/>
      <c r="I36" s="19"/>
      <c r="J36" s="17">
        <f t="shared" si="2"/>
        <v>0</v>
      </c>
      <c r="K36" s="13" t="s">
        <v>88</v>
      </c>
    </row>
    <row r="37" spans="1:15" x14ac:dyDescent="0.35">
      <c r="A37" s="13" t="s">
        <v>48</v>
      </c>
      <c r="B37" s="13" t="s">
        <v>85</v>
      </c>
      <c r="C37" s="14" t="s">
        <v>89</v>
      </c>
      <c r="D37" s="15" t="s">
        <v>90</v>
      </c>
      <c r="E37" s="18">
        <v>655</v>
      </c>
      <c r="F37" s="17">
        <f t="shared" si="3"/>
        <v>602.6</v>
      </c>
      <c r="G37" s="18"/>
      <c r="H37" s="17"/>
      <c r="I37" s="19"/>
      <c r="J37" s="17">
        <f t="shared" si="2"/>
        <v>0</v>
      </c>
      <c r="K37" s="13" t="s">
        <v>88</v>
      </c>
    </row>
    <row r="38" spans="1:15" x14ac:dyDescent="0.35">
      <c r="A38" s="13" t="s">
        <v>48</v>
      </c>
      <c r="B38" s="13" t="s">
        <v>91</v>
      </c>
      <c r="C38" s="14" t="s">
        <v>92</v>
      </c>
      <c r="D38" s="15" t="s">
        <v>93</v>
      </c>
      <c r="E38" s="18" t="s">
        <v>39</v>
      </c>
      <c r="F38" s="32"/>
      <c r="G38" s="18"/>
      <c r="H38" s="17"/>
      <c r="I38" s="19">
        <v>250</v>
      </c>
      <c r="J38" s="17">
        <f t="shared" si="2"/>
        <v>230</v>
      </c>
      <c r="K38" s="13">
        <v>52022353</v>
      </c>
    </row>
    <row r="39" spans="1:15" x14ac:dyDescent="0.35">
      <c r="A39" s="13" t="s">
        <v>48</v>
      </c>
      <c r="B39" s="13" t="s">
        <v>91</v>
      </c>
      <c r="C39" s="14" t="s">
        <v>94</v>
      </c>
      <c r="D39" s="15" t="s">
        <v>95</v>
      </c>
      <c r="E39" s="18" t="s">
        <v>39</v>
      </c>
      <c r="F39" s="32"/>
      <c r="G39" s="18"/>
      <c r="H39" s="17"/>
      <c r="I39" s="36">
        <v>325</v>
      </c>
      <c r="J39" s="17">
        <f t="shared" si="2"/>
        <v>299</v>
      </c>
      <c r="K39" s="13">
        <v>52022356</v>
      </c>
    </row>
    <row r="40" spans="1:15" x14ac:dyDescent="0.35">
      <c r="A40" s="13" t="s">
        <v>48</v>
      </c>
      <c r="B40" s="13" t="s">
        <v>91</v>
      </c>
      <c r="C40" s="14" t="s">
        <v>96</v>
      </c>
      <c r="D40" s="15" t="s">
        <v>97</v>
      </c>
      <c r="E40" s="18" t="s">
        <v>39</v>
      </c>
      <c r="F40" s="32"/>
      <c r="G40" s="18"/>
      <c r="H40" s="17"/>
      <c r="I40" s="36">
        <v>325</v>
      </c>
      <c r="J40" s="17">
        <f t="shared" si="2"/>
        <v>299</v>
      </c>
      <c r="K40" s="13">
        <v>52022359</v>
      </c>
    </row>
    <row r="41" spans="1:15" x14ac:dyDescent="0.35">
      <c r="A41" s="13" t="s">
        <v>48</v>
      </c>
      <c r="B41" s="13" t="s">
        <v>91</v>
      </c>
      <c r="C41" s="42" t="s">
        <v>98</v>
      </c>
      <c r="D41" s="43" t="s">
        <v>99</v>
      </c>
      <c r="E41" s="18">
        <v>195</v>
      </c>
      <c r="F41" s="17">
        <f t="shared" si="3"/>
        <v>179.4</v>
      </c>
      <c r="G41" s="18"/>
      <c r="H41" s="17"/>
      <c r="I41" s="19"/>
      <c r="J41" s="17"/>
      <c r="K41" s="44">
        <v>52056217</v>
      </c>
    </row>
    <row r="42" spans="1:15" x14ac:dyDescent="0.35">
      <c r="A42" s="13" t="s">
        <v>48</v>
      </c>
      <c r="B42" s="13" t="s">
        <v>91</v>
      </c>
      <c r="C42" s="42" t="s">
        <v>100</v>
      </c>
      <c r="D42" s="43" t="s">
        <v>101</v>
      </c>
      <c r="E42" s="18">
        <v>195</v>
      </c>
      <c r="F42" s="17">
        <f t="shared" si="3"/>
        <v>179.4</v>
      </c>
      <c r="G42" s="18"/>
      <c r="H42" s="17"/>
      <c r="I42" s="19"/>
      <c r="J42" s="17"/>
      <c r="K42" s="44">
        <v>52060850</v>
      </c>
      <c r="L42" s="45"/>
      <c r="O42" s="46"/>
    </row>
    <row r="43" spans="1:15" x14ac:dyDescent="0.35">
      <c r="A43" s="13" t="s">
        <v>48</v>
      </c>
      <c r="B43" s="13" t="s">
        <v>91</v>
      </c>
      <c r="C43" s="42" t="s">
        <v>102</v>
      </c>
      <c r="D43" s="43" t="s">
        <v>103</v>
      </c>
      <c r="E43" s="18">
        <v>195</v>
      </c>
      <c r="F43" s="17">
        <f t="shared" si="3"/>
        <v>179.4</v>
      </c>
      <c r="G43" s="18"/>
      <c r="H43" s="17"/>
      <c r="I43" s="19"/>
      <c r="J43" s="17"/>
      <c r="K43" s="44">
        <v>52060849</v>
      </c>
      <c r="O43" s="46"/>
    </row>
    <row r="44" spans="1:15" x14ac:dyDescent="0.35">
      <c r="A44" s="13" t="s">
        <v>48</v>
      </c>
      <c r="B44" s="13" t="s">
        <v>91</v>
      </c>
      <c r="C44" s="42" t="s">
        <v>104</v>
      </c>
      <c r="D44" s="43" t="s">
        <v>105</v>
      </c>
      <c r="E44" s="18">
        <v>195</v>
      </c>
      <c r="F44" s="17">
        <f t="shared" si="3"/>
        <v>179.4</v>
      </c>
      <c r="G44" s="18"/>
      <c r="H44" s="17"/>
      <c r="I44" s="19"/>
      <c r="J44" s="17"/>
      <c r="K44" s="44">
        <v>52056218</v>
      </c>
    </row>
    <row r="45" spans="1:15" x14ac:dyDescent="0.35">
      <c r="A45" s="13" t="s">
        <v>48</v>
      </c>
      <c r="B45" s="13" t="s">
        <v>91</v>
      </c>
      <c r="C45" s="42" t="s">
        <v>106</v>
      </c>
      <c r="D45" s="43" t="s">
        <v>107</v>
      </c>
      <c r="E45" s="18">
        <v>195</v>
      </c>
      <c r="F45" s="17">
        <f t="shared" si="3"/>
        <v>179.4</v>
      </c>
      <c r="G45" s="18"/>
      <c r="H45" s="17"/>
      <c r="I45" s="19"/>
      <c r="J45" s="17"/>
      <c r="K45" s="44">
        <v>52084551</v>
      </c>
    </row>
    <row r="46" spans="1:15" x14ac:dyDescent="0.35">
      <c r="A46" s="13" t="s">
        <v>48</v>
      </c>
      <c r="B46" s="13" t="s">
        <v>91</v>
      </c>
      <c r="C46" s="42" t="s">
        <v>108</v>
      </c>
      <c r="D46" s="43" t="s">
        <v>109</v>
      </c>
      <c r="E46" s="18">
        <v>195</v>
      </c>
      <c r="F46" s="17">
        <f t="shared" si="3"/>
        <v>179.4</v>
      </c>
      <c r="G46" s="18"/>
      <c r="H46" s="17"/>
      <c r="I46" s="19"/>
      <c r="J46" s="17"/>
      <c r="K46" s="44">
        <v>52068881</v>
      </c>
    </row>
    <row r="47" spans="1:15" x14ac:dyDescent="0.35">
      <c r="A47" s="13" t="s">
        <v>48</v>
      </c>
      <c r="B47" s="13" t="s">
        <v>48</v>
      </c>
      <c r="C47" s="14" t="s">
        <v>110</v>
      </c>
      <c r="D47" s="15" t="s">
        <v>111</v>
      </c>
      <c r="E47" s="18">
        <v>495</v>
      </c>
      <c r="F47" s="17">
        <f t="shared" si="3"/>
        <v>455.40000000000003</v>
      </c>
      <c r="G47" s="18"/>
      <c r="H47" s="17"/>
      <c r="I47" s="19"/>
      <c r="J47" s="17"/>
      <c r="K47" s="13">
        <v>52068188</v>
      </c>
    </row>
    <row r="48" spans="1:15" x14ac:dyDescent="0.35">
      <c r="A48" s="13" t="s">
        <v>48</v>
      </c>
      <c r="B48" s="13" t="s">
        <v>48</v>
      </c>
      <c r="C48" s="14" t="s">
        <v>112</v>
      </c>
      <c r="D48" s="15" t="s">
        <v>112</v>
      </c>
      <c r="E48" s="18" t="s">
        <v>113</v>
      </c>
      <c r="F48" s="32"/>
      <c r="G48" s="18"/>
      <c r="H48" s="17"/>
      <c r="I48" s="19"/>
      <c r="J48" s="17"/>
      <c r="K48" s="13" t="s">
        <v>114</v>
      </c>
    </row>
    <row r="49" spans="1:11" x14ac:dyDescent="0.35">
      <c r="A49" s="13" t="s">
        <v>144</v>
      </c>
      <c r="B49" s="13" t="s">
        <v>14</v>
      </c>
      <c r="C49" s="14" t="s">
        <v>145</v>
      </c>
      <c r="D49" s="15" t="s">
        <v>146</v>
      </c>
      <c r="E49" s="18">
        <v>250</v>
      </c>
      <c r="F49" s="32"/>
      <c r="G49" s="18"/>
      <c r="H49" s="17"/>
      <c r="I49" s="19"/>
      <c r="J49" s="17"/>
      <c r="K49" s="13" t="s">
        <v>148</v>
      </c>
    </row>
    <row r="50" spans="1:11" x14ac:dyDescent="0.35">
      <c r="A50" s="13" t="s">
        <v>115</v>
      </c>
      <c r="B50" s="13" t="s">
        <v>116</v>
      </c>
      <c r="C50" s="14">
        <v>501</v>
      </c>
      <c r="D50" s="15" t="s">
        <v>117</v>
      </c>
      <c r="E50" s="18">
        <v>185</v>
      </c>
      <c r="F50" s="17">
        <f t="shared" si="3"/>
        <v>170.20000000000002</v>
      </c>
      <c r="G50" s="18"/>
      <c r="H50" s="17"/>
      <c r="I50" s="19"/>
      <c r="J50" s="17"/>
      <c r="K50" s="13">
        <v>50086626</v>
      </c>
    </row>
    <row r="51" spans="1:11" x14ac:dyDescent="0.35">
      <c r="A51" s="13" t="s">
        <v>115</v>
      </c>
      <c r="B51" s="13" t="s">
        <v>116</v>
      </c>
      <c r="C51" s="14" t="s">
        <v>118</v>
      </c>
      <c r="D51" s="15" t="s">
        <v>119</v>
      </c>
      <c r="E51" s="18">
        <v>185</v>
      </c>
      <c r="F51" s="17">
        <f t="shared" si="3"/>
        <v>170.20000000000002</v>
      </c>
      <c r="G51" s="18"/>
      <c r="H51" s="17"/>
      <c r="I51" s="19"/>
      <c r="J51" s="17"/>
      <c r="K51" s="13">
        <v>50603574</v>
      </c>
    </row>
    <row r="52" spans="1:11" x14ac:dyDescent="0.35">
      <c r="A52" s="13" t="s">
        <v>115</v>
      </c>
      <c r="B52" s="13" t="s">
        <v>116</v>
      </c>
      <c r="C52" s="14" t="s">
        <v>120</v>
      </c>
      <c r="D52" s="15" t="s">
        <v>121</v>
      </c>
      <c r="E52" s="18">
        <v>185</v>
      </c>
      <c r="F52" s="17">
        <f t="shared" si="3"/>
        <v>170.20000000000002</v>
      </c>
      <c r="G52" s="18"/>
      <c r="H52" s="17"/>
      <c r="I52" s="19"/>
      <c r="J52" s="17"/>
      <c r="K52" s="47">
        <v>50603582</v>
      </c>
    </row>
    <row r="53" spans="1:11" x14ac:dyDescent="0.35">
      <c r="A53" s="13" t="s">
        <v>115</v>
      </c>
      <c r="B53" s="13" t="s">
        <v>116</v>
      </c>
      <c r="C53" s="14" t="s">
        <v>122</v>
      </c>
      <c r="D53" s="15" t="s">
        <v>123</v>
      </c>
      <c r="E53" s="18">
        <v>185</v>
      </c>
      <c r="F53" s="17">
        <f>E53*0.92</f>
        <v>170.20000000000002</v>
      </c>
      <c r="G53" s="18"/>
      <c r="H53" s="17"/>
      <c r="I53" s="19"/>
      <c r="J53" s="17"/>
      <c r="K53" s="13">
        <v>52025222</v>
      </c>
    </row>
    <row r="54" spans="1:11" x14ac:dyDescent="0.35">
      <c r="A54" s="13" t="s">
        <v>115</v>
      </c>
      <c r="B54" s="13" t="s">
        <v>116</v>
      </c>
      <c r="C54" s="14" t="s">
        <v>124</v>
      </c>
      <c r="D54" s="15" t="s">
        <v>125</v>
      </c>
      <c r="E54" s="18">
        <v>125</v>
      </c>
      <c r="F54" s="17">
        <f>E54*0.92</f>
        <v>115</v>
      </c>
      <c r="G54" s="18"/>
      <c r="H54" s="17"/>
      <c r="I54" s="19"/>
      <c r="J54" s="17"/>
      <c r="K54" s="13" t="s">
        <v>126</v>
      </c>
    </row>
    <row r="55" spans="1:11" x14ac:dyDescent="0.35">
      <c r="A55" s="13" t="s">
        <v>115</v>
      </c>
      <c r="B55" s="13" t="s">
        <v>116</v>
      </c>
      <c r="C55" s="14" t="s">
        <v>127</v>
      </c>
      <c r="D55" s="15" t="s">
        <v>128</v>
      </c>
      <c r="E55" s="18">
        <v>125</v>
      </c>
      <c r="F55" s="17">
        <f t="shared" si="3"/>
        <v>115</v>
      </c>
      <c r="G55" s="18"/>
      <c r="H55" s="17"/>
      <c r="I55" s="19"/>
      <c r="J55" s="17"/>
      <c r="K55" s="13">
        <v>50603523</v>
      </c>
    </row>
    <row r="56" spans="1:11" x14ac:dyDescent="0.35">
      <c r="A56" s="13" t="s">
        <v>115</v>
      </c>
      <c r="B56" s="13" t="s">
        <v>116</v>
      </c>
      <c r="C56" s="14" t="s">
        <v>129</v>
      </c>
      <c r="D56" s="15" t="s">
        <v>130</v>
      </c>
      <c r="E56" s="18">
        <v>125</v>
      </c>
      <c r="F56" s="17">
        <f t="shared" si="3"/>
        <v>115</v>
      </c>
      <c r="G56" s="18"/>
      <c r="H56" s="17"/>
      <c r="I56" s="19"/>
      <c r="J56" s="17"/>
      <c r="K56" s="13">
        <v>50603531</v>
      </c>
    </row>
    <row r="57" spans="1:11" x14ac:dyDescent="0.35">
      <c r="A57" s="13" t="s">
        <v>115</v>
      </c>
      <c r="B57" s="13" t="s">
        <v>116</v>
      </c>
      <c r="C57" s="14" t="s">
        <v>131</v>
      </c>
      <c r="D57" s="15" t="s">
        <v>132</v>
      </c>
      <c r="E57" s="18">
        <v>150</v>
      </c>
      <c r="F57" s="17">
        <f t="shared" si="3"/>
        <v>138</v>
      </c>
      <c r="G57" s="18"/>
      <c r="H57" s="17"/>
      <c r="I57" s="19"/>
      <c r="J57" s="17"/>
      <c r="K57" s="13">
        <v>52082815</v>
      </c>
    </row>
    <row r="58" spans="1:11" x14ac:dyDescent="0.35">
      <c r="A58" s="48" t="s">
        <v>133</v>
      </c>
      <c r="B58" s="13" t="s">
        <v>116</v>
      </c>
      <c r="C58" s="14" t="s">
        <v>134</v>
      </c>
      <c r="D58" s="15" t="s">
        <v>134</v>
      </c>
      <c r="E58" s="18" t="s">
        <v>135</v>
      </c>
      <c r="F58" s="17" t="e">
        <f t="shared" si="3"/>
        <v>#VALUE!</v>
      </c>
      <c r="G58" s="18"/>
      <c r="H58" s="17"/>
      <c r="I58" s="49"/>
      <c r="J58" s="32"/>
      <c r="K58" s="13">
        <v>50077961</v>
      </c>
    </row>
    <row r="59" spans="1:11" x14ac:dyDescent="0.35">
      <c r="A59" s="13" t="s">
        <v>115</v>
      </c>
      <c r="B59" s="13" t="s">
        <v>116</v>
      </c>
      <c r="C59" s="14" t="s">
        <v>136</v>
      </c>
      <c r="D59" s="15" t="s">
        <v>137</v>
      </c>
      <c r="E59" s="18">
        <v>325</v>
      </c>
      <c r="F59" s="17">
        <f t="shared" si="3"/>
        <v>299</v>
      </c>
      <c r="G59" s="18"/>
      <c r="H59" s="17"/>
      <c r="I59" s="19"/>
      <c r="J59" s="17"/>
      <c r="K59" s="13">
        <v>50607984</v>
      </c>
    </row>
    <row r="60" spans="1:11" x14ac:dyDescent="0.35">
      <c r="A60" s="13" t="s">
        <v>115</v>
      </c>
      <c r="B60" s="13" t="s">
        <v>116</v>
      </c>
      <c r="C60" s="14" t="s">
        <v>138</v>
      </c>
      <c r="D60" s="15" t="s">
        <v>139</v>
      </c>
      <c r="E60" s="18">
        <v>205</v>
      </c>
      <c r="F60" s="17">
        <f t="shared" si="3"/>
        <v>188.6</v>
      </c>
      <c r="G60" s="18"/>
      <c r="H60" s="17"/>
      <c r="I60" s="19"/>
      <c r="J60" s="17"/>
      <c r="K60" s="13">
        <v>52083233</v>
      </c>
    </row>
    <row r="61" spans="1:11" x14ac:dyDescent="0.35">
      <c r="A61" s="13" t="s">
        <v>115</v>
      </c>
      <c r="B61" s="13" t="s">
        <v>116</v>
      </c>
      <c r="C61" s="14" t="s">
        <v>140</v>
      </c>
      <c r="D61" s="15" t="s">
        <v>141</v>
      </c>
      <c r="E61" s="18">
        <v>100</v>
      </c>
      <c r="F61" s="17">
        <f t="shared" si="3"/>
        <v>92</v>
      </c>
      <c r="G61" s="18"/>
      <c r="H61" s="17"/>
      <c r="I61" s="19"/>
      <c r="J61" s="17"/>
      <c r="K61" s="13">
        <v>52082817</v>
      </c>
    </row>
    <row r="62" spans="1:11" x14ac:dyDescent="0.35">
      <c r="A62" s="13" t="s">
        <v>115</v>
      </c>
      <c r="B62" s="13" t="s">
        <v>116</v>
      </c>
      <c r="C62" s="14" t="s">
        <v>142</v>
      </c>
      <c r="D62" s="15" t="s">
        <v>143</v>
      </c>
      <c r="E62" s="18">
        <v>75</v>
      </c>
      <c r="F62" s="17">
        <f t="shared" si="3"/>
        <v>69</v>
      </c>
      <c r="G62" s="18"/>
      <c r="H62" s="17"/>
      <c r="I62" s="19"/>
      <c r="J62" s="17"/>
      <c r="K62" s="13">
        <v>52082816</v>
      </c>
    </row>
  </sheetData>
  <autoFilter ref="A2:L62" xr:uid="{03F34D56-EE53-4F8A-AE75-F2D373157810}"/>
  <mergeCells count="5">
    <mergeCell ref="A1:C1"/>
    <mergeCell ref="E1:F1"/>
    <mergeCell ref="G1:H1"/>
    <mergeCell ref="D26:D35"/>
    <mergeCell ref="K26:K35"/>
  </mergeCells>
  <hyperlinks>
    <hyperlink ref="K8" location="'SKP Software Flags'!A1" display="See SKP Software Flags" xr:uid="{30CF1519-5AAE-4C5C-904B-B0EEF3BCBC84}"/>
    <hyperlink ref="K12" location="Upgrades!A1" display="Upgrades!A1" xr:uid="{99D25490-4C05-4F3F-8F3E-2AF81284C288}"/>
  </hyperlinks>
  <pageMargins left="0.7" right="0.7" top="0.75" bottom="0.75" header="0.3" footer="0.3"/>
  <pageSetup paperSize="17" scale="8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7E675DB350EC499086DEF7AC889AF5" ma:contentTypeVersion="13" ma:contentTypeDescription="Create a new document." ma:contentTypeScope="" ma:versionID="3e86be40bf033c2d62dbf1495bb01060">
  <xsd:schema xmlns:xsd="http://www.w3.org/2001/XMLSchema" xmlns:xs="http://www.w3.org/2001/XMLSchema" xmlns:p="http://schemas.microsoft.com/office/2006/metadata/properties" xmlns:ns3="c6cae489-3696-460f-91e9-e74cbbaee30e" xmlns:ns4="a6893fc7-4f71-4b8a-af01-de8857e50034" targetNamespace="http://schemas.microsoft.com/office/2006/metadata/properties" ma:root="true" ma:fieldsID="923617efc7b9a61753f8dfbcee18691b" ns3:_="" ns4:_="">
    <xsd:import namespace="c6cae489-3696-460f-91e9-e74cbbaee30e"/>
    <xsd:import namespace="a6893fc7-4f71-4b8a-af01-de8857e5003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cae489-3696-460f-91e9-e74cbbaee3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893fc7-4f71-4b8a-af01-de8857e5003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810B58-77C7-49A9-AF81-11913819E5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D194C6-CFC3-4330-A2AB-B70BDAAB196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6cae489-3696-460f-91e9-e74cbbaee30e"/>
    <ds:schemaRef ds:uri="http://purl.org/dc/terms/"/>
    <ds:schemaRef ds:uri="a6893fc7-4f71-4b8a-af01-de8857e5003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E1F3316-1545-4606-8AEF-E7A3872C73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cae489-3696-460f-91e9-e74cbbaee30e"/>
    <ds:schemaRef ds:uri="a6893fc7-4f71-4b8a-af01-de8857e500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Effective 6-2020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Rhanda Fields</dc:creator>
  <cp:lastModifiedBy>Rhanda Fields</cp:lastModifiedBy>
  <dcterms:created xsi:type="dcterms:W3CDTF">2020-07-30T18:24:39Z</dcterms:created>
  <dcterms:modified xsi:type="dcterms:W3CDTF">2020-07-30T23:51:48Z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0x010100E47E675DB350EC499086DEF7AC889AF5</vt:lpwstr>
  </property>
</Properties>
</file>