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anda.fields\Downloads\"/>
    </mc:Choice>
  </mc:AlternateContent>
  <xr:revisionPtr revIDLastSave="0" documentId="8_{A77A22BD-C655-4A67-8D21-8981DB71F728}" xr6:coauthVersionLast="45" xr6:coauthVersionMax="45" xr10:uidLastSave="{00000000-0000-0000-0000-000000000000}"/>
  <bookViews>
    <workbookView xWindow="-120" yWindow="-120" windowWidth="29040" windowHeight="15840" activeTab="1" xr2:uid="{E406D1F2-F6D5-4CE7-B6D7-697434794F02}"/>
  </bookViews>
  <sheets>
    <sheet name="Current Repair Pricing " sheetId="1" r:id="rId1"/>
    <sheet name="Pricing Effective 6-2020" sheetId="2" r:id="rId2"/>
  </sheets>
  <externalReferences>
    <externalReference r:id="rId3"/>
    <externalReference r:id="rId4"/>
  </externalReferences>
  <definedNames>
    <definedName name="_xlnm._FilterDatabase" localSheetId="0" hidden="1">'Current Repair Pricing '!$A$2:$L$61</definedName>
    <definedName name="_xlnm._FilterDatabase" localSheetId="1" hidden="1">'Pricing Effective 6-2020'!$A$2:$L$62</definedName>
    <definedName name="ProductType">[1]Product_List!$A$3:$A$14</definedName>
    <definedName name="Repair_Technician">[1]Product_List!$N$3:$N$43</definedName>
    <definedName name="RepType">[2]Repair_Codes!$A$5:$A$12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2" l="1"/>
  <c r="F14" i="1"/>
  <c r="H18" i="2" l="1"/>
  <c r="F54" i="2" l="1"/>
  <c r="F62" i="2"/>
  <c r="F61" i="2"/>
  <c r="F60" i="2"/>
  <c r="F59" i="2"/>
  <c r="F58" i="2"/>
  <c r="F53" i="2"/>
  <c r="F52" i="2"/>
  <c r="F57" i="2"/>
  <c r="F56" i="2"/>
  <c r="F55" i="2"/>
  <c r="F51" i="2"/>
  <c r="F50" i="2"/>
  <c r="F49" i="2"/>
  <c r="F47" i="2"/>
  <c r="F46" i="2"/>
  <c r="F45" i="2"/>
  <c r="F44" i="2"/>
  <c r="F43" i="2"/>
  <c r="F42" i="2"/>
  <c r="F41" i="2"/>
  <c r="J40" i="2"/>
  <c r="J39" i="2"/>
  <c r="J38" i="2"/>
  <c r="J37" i="2"/>
  <c r="J36" i="2"/>
  <c r="F36" i="2"/>
  <c r="J35" i="2"/>
  <c r="F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H21" i="2"/>
  <c r="F21" i="2"/>
  <c r="F20" i="2"/>
  <c r="F19" i="2"/>
  <c r="F18" i="2"/>
  <c r="F17" i="2"/>
  <c r="H16" i="2"/>
  <c r="F16" i="2"/>
  <c r="F15" i="2"/>
  <c r="H13" i="2"/>
  <c r="F13" i="2"/>
  <c r="H12" i="2"/>
  <c r="F12" i="2"/>
  <c r="F10" i="2"/>
  <c r="F9" i="2"/>
  <c r="F8" i="2"/>
  <c r="F7" i="2"/>
  <c r="H6" i="2"/>
  <c r="F6" i="2"/>
  <c r="F5" i="2"/>
  <c r="F3" i="2"/>
  <c r="H21" i="1"/>
  <c r="H18" i="1"/>
  <c r="H16" i="1"/>
  <c r="H6" i="1"/>
  <c r="H12" i="1"/>
  <c r="H13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F5" i="1"/>
  <c r="F6" i="1"/>
  <c r="F7" i="1"/>
  <c r="F8" i="1"/>
  <c r="F9" i="1"/>
  <c r="F10" i="1"/>
  <c r="F12" i="1"/>
  <c r="F13" i="1"/>
  <c r="F15" i="1"/>
  <c r="F16" i="1"/>
  <c r="F17" i="1"/>
  <c r="F18" i="1"/>
  <c r="F19" i="1"/>
  <c r="F20" i="1"/>
  <c r="F21" i="1"/>
  <c r="F35" i="1"/>
  <c r="F36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3" i="1"/>
</calcChain>
</file>

<file path=xl/sharedStrings.xml><?xml version="1.0" encoding="utf-8"?>
<sst xmlns="http://schemas.openxmlformats.org/spreadsheetml/2006/main" count="528" uniqueCount="145">
  <si>
    <t>Repair Price</t>
  </si>
  <si>
    <t>MINOR (unit not opened)</t>
  </si>
  <si>
    <t>Calibration</t>
  </si>
  <si>
    <t>Value Stream</t>
  </si>
  <si>
    <t>Product Line</t>
  </si>
  <si>
    <t>Catalog #</t>
  </si>
  <si>
    <t>DESCRIPTION</t>
  </si>
  <si>
    <t>USD</t>
  </si>
  <si>
    <t>Euro</t>
  </si>
  <si>
    <t>Repair Part Numbers</t>
  </si>
  <si>
    <t>Copper</t>
  </si>
  <si>
    <t>Network</t>
  </si>
  <si>
    <t>DS10G</t>
  </si>
  <si>
    <t>DATASCOUT 10G</t>
  </si>
  <si>
    <t>DS10G Upgrade</t>
  </si>
  <si>
    <t>Upgrade</t>
  </si>
  <si>
    <t>Upgrades no longer available.</t>
  </si>
  <si>
    <t>TDR</t>
  </si>
  <si>
    <t>TS/TV90</t>
  </si>
  <si>
    <t>FLAT RATE REPAIR TV90</t>
  </si>
  <si>
    <t>TV90-52020081, TS90-50605224</t>
  </si>
  <si>
    <t>TV220</t>
  </si>
  <si>
    <t>FLAT RATE REPAIR TV220</t>
  </si>
  <si>
    <t>$ 395.00</t>
  </si>
  <si>
    <t>Telco</t>
  </si>
  <si>
    <t>Sidekick 7B (1134-5029)</t>
  </si>
  <si>
    <t>SIDEKICK7B FLAT RATE REPAIR</t>
  </si>
  <si>
    <t>Sidekick Plus (1155-50XX)</t>
  </si>
  <si>
    <t>SIDEKICK PLUS</t>
  </si>
  <si>
    <t>See SKP Software Flags</t>
  </si>
  <si>
    <t>Sidekick T&amp;N (1134-5002)</t>
  </si>
  <si>
    <t>SIDEKICKT&amp;N FLAT RATE REPAIR</t>
  </si>
  <si>
    <t>Sidekick T&amp;ND</t>
  </si>
  <si>
    <t>SIDEKICKT&amp;ND FLAT RATE</t>
  </si>
  <si>
    <t>SK Plus Upgrades</t>
  </si>
  <si>
    <t>Quote w/CSR</t>
  </si>
  <si>
    <t>Upgrades!A1</t>
  </si>
  <si>
    <t>Evaluation</t>
  </si>
  <si>
    <t>OEM Cal</t>
  </si>
  <si>
    <t>Copper, Fiber</t>
  </si>
  <si>
    <t>SFQ</t>
  </si>
  <si>
    <t>Standard Factory Qualification</t>
  </si>
  <si>
    <t>Fiber</t>
  </si>
  <si>
    <t>Fusion Splicers</t>
  </si>
  <si>
    <t>910CL</t>
  </si>
  <si>
    <t>FIBER CLEAVER(910CL)</t>
  </si>
  <si>
    <t>$ 125.00</t>
  </si>
  <si>
    <t>910FS</t>
  </si>
  <si>
    <t>FUSION SPLICER (910FS)</t>
  </si>
  <si>
    <t>915CL</t>
  </si>
  <si>
    <t>FIBER CLEAVER (915CL)</t>
  </si>
  <si>
    <t>915FS   </t>
  </si>
  <si>
    <t>FUSION SPLICER (915FS)</t>
  </si>
  <si>
    <t>920CL</t>
  </si>
  <si>
    <t>FIBER CLEAVER (920CL)</t>
  </si>
  <si>
    <t>FCL200</t>
  </si>
  <si>
    <t>FIBER CLEAVER (FCL200)</t>
  </si>
  <si>
    <t>FSP200</t>
  </si>
  <si>
    <t>FUSION SPLICER (FSP200)</t>
  </si>
  <si>
    <t>Laser Source</t>
  </si>
  <si>
    <t>525-90</t>
  </si>
  <si>
    <t>3 LASERS</t>
  </si>
  <si>
    <t>$ 595.00</t>
  </si>
  <si>
    <t>52047958 (525N-90)</t>
  </si>
  <si>
    <t>525N-30</t>
  </si>
  <si>
    <t>Single laser</t>
  </si>
  <si>
    <t>52040087 (525N-30), 52040093 (525N-30-PCX)</t>
  </si>
  <si>
    <t>525N-60</t>
  </si>
  <si>
    <t>52040097 (525N-60), 52040101 (525N-60-PCX)</t>
  </si>
  <si>
    <t>OBS Meters/Sources</t>
  </si>
  <si>
    <t>252A, B</t>
  </si>
  <si>
    <t xml:space="preserve">CALIBRATION ONLY-NO REPAIRS
</t>
  </si>
  <si>
    <t>253B</t>
  </si>
  <si>
    <t>255A, MT</t>
  </si>
  <si>
    <t>257A, 257A-AS100, 257A- M90</t>
  </si>
  <si>
    <t>257MT</t>
  </si>
  <si>
    <r>
      <rPr>
        <sz val="14"/>
        <rFont val="Times New Roman"/>
        <family val="1"/>
      </rPr>
      <t>262A</t>
    </r>
  </si>
  <si>
    <t>263MT</t>
  </si>
  <si>
    <t>266A</t>
  </si>
  <si>
    <t>555B</t>
  </si>
  <si>
    <t>557B</t>
  </si>
  <si>
    <t>OTDR</t>
  </si>
  <si>
    <t>920XC</t>
  </si>
  <si>
    <t>OTDR 920XC-XX</t>
  </si>
  <si>
    <t>Use closest cat #</t>
  </si>
  <si>
    <t>930XC</t>
  </si>
  <si>
    <t>OTDR 930XC-XX</t>
  </si>
  <si>
    <t>Power Meter</t>
  </si>
  <si>
    <t>560XL</t>
  </si>
  <si>
    <t>POWER METER 4 WAVELENGTH</t>
  </si>
  <si>
    <t>$ 225.00</t>
  </si>
  <si>
    <t>570XL</t>
  </si>
  <si>
    <t>LED LIGHT SOURCE</t>
  </si>
  <si>
    <t>$ 295.00</t>
  </si>
  <si>
    <t>580XL</t>
  </si>
  <si>
    <t>LASER LIGHT SOURCE</t>
  </si>
  <si>
    <t>93-172</t>
  </si>
  <si>
    <t>METER, LIGHT-DIGITAL (93-172)</t>
  </si>
  <si>
    <t>Quote</t>
  </si>
  <si>
    <t>GDLS350</t>
  </si>
  <si>
    <t>850/1300 Dual LED</t>
  </si>
  <si>
    <t>GDLS3505F</t>
  </si>
  <si>
    <t>LASER SOURCE,1310/1550 DUAL</t>
  </si>
  <si>
    <t>GDLS350F</t>
  </si>
  <si>
    <t>850/1300 DUAL LED SOURCE</t>
  </si>
  <si>
    <t>GDLS355</t>
  </si>
  <si>
    <t>LASER,1310/1550 DUAL</t>
  </si>
  <si>
    <t>GDLS355-T</t>
  </si>
  <si>
    <t>1310/1550 DUAL LASER-T</t>
  </si>
  <si>
    <t>GDLS360</t>
  </si>
  <si>
    <t>DUAL LASER 1490/1625 (GDLS360)</t>
  </si>
  <si>
    <t>FI-100</t>
  </si>
  <si>
    <t>FI-100 FIBER IDENTIFIER</t>
  </si>
  <si>
    <t>Repair Fiber cable</t>
  </si>
  <si>
    <t>CP-XXXX-XX, 9000-971-01</t>
  </si>
  <si>
    <t>VDV</t>
  </si>
  <si>
    <t>Locators</t>
  </si>
  <si>
    <t>501 TRACKER FLAT RATE REPAIR</t>
  </si>
  <si>
    <t>2000H</t>
  </si>
  <si>
    <t>2000H TX FOR PULSER FLAT RATE REPAIR</t>
  </si>
  <si>
    <t>2000R</t>
  </si>
  <si>
    <t>2000R RX FOR PULSER FLAT RATE REPAIR</t>
  </si>
  <si>
    <t>501R</t>
  </si>
  <si>
    <t>501R FLATE RATE REPAIR</t>
  </si>
  <si>
    <t>501T</t>
  </si>
  <si>
    <t>501T FLAT RATE REPAIR</t>
  </si>
  <si>
    <t>508S</t>
  </si>
  <si>
    <t>508S WIRE FINDER FLAT RATE REPAIR</t>
  </si>
  <si>
    <t>521A</t>
  </si>
  <si>
    <t>521A WIRE &amp; VALVE LOCATOR</t>
  </si>
  <si>
    <t>521AR, 521AT</t>
  </si>
  <si>
    <t>Indi UNITS</t>
  </si>
  <si>
    <t>52033346, 52040061</t>
  </si>
  <si>
    <t>BLL-200</t>
  </si>
  <si>
    <t>EML100</t>
  </si>
  <si>
    <t>EML100 FLAT RATE REPAIR</t>
  </si>
  <si>
    <t>PE2003</t>
  </si>
  <si>
    <t>PE2003 PULSER FLAT RATE REPAIR</t>
  </si>
  <si>
    <t>RX508</t>
  </si>
  <si>
    <t>RX FOR 508S FLAT RATE REPAIR</t>
  </si>
  <si>
    <t>TX508</t>
  </si>
  <si>
    <t>TX FOR 508S FLAT RATE REPAIR</t>
  </si>
  <si>
    <t>501  Tracker II Cable Locator</t>
  </si>
  <si>
    <t>ANSI</t>
  </si>
  <si>
    <t>ANSI (before &amp; after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</si>
</sst>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#,##0.00\ [$€-1]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rgb="FFFF0000"/>
      <name val="Arial Narrow"/>
      <family val="2"/>
    </font>
    <font>
      <sz val="14"/>
      <name val="Calibri"/>
      <family val="2"/>
      <scheme val="minor"/>
    </font>
    <font>
      <b/>
      <sz val="16"/>
      <name val="Arial Narrow"/>
      <family val="2"/>
    </font>
    <font>
      <b/>
      <sz val="14"/>
      <name val="Calibri"/>
      <family val="2"/>
      <scheme val="minor"/>
    </font>
    <font>
      <u/>
      <sz val="14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ahoma"/>
      <family val="2"/>
    </font>
    <font>
      <sz val="8"/>
      <name val="Calibri"/>
      <family val="2"/>
      <scheme val="minor"/>
    </font>
    <font>
      <sz val="14"/>
      <name val="Arial Narrow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65">
    <xf numFmtId="0" fontId="0" fillId="0" borderId="0" xfId="0"/>
    <xf numFmtId="44" fontId="4" fillId="0" borderId="1" xfId="1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0" fontId="4" fillId="2" borderId="0" xfId="3" applyFont="1" applyFill="1" applyAlignment="1">
      <alignment horizontal="left" vertical="top"/>
    </xf>
    <xf numFmtId="164" fontId="5" fillId="0" borderId="1" xfId="1" applyNumberFormat="1" applyFont="1" applyFill="1" applyBorder="1" applyAlignment="1">
      <alignment horizontal="center" vertical="center"/>
    </xf>
    <xf numFmtId="0" fontId="5" fillId="5" borderId="1" xfId="3" applyFont="1" applyFill="1" applyBorder="1" applyAlignment="1">
      <alignment horizontal="center" vertical="top"/>
    </xf>
    <xf numFmtId="164" fontId="5" fillId="5" borderId="1" xfId="1" applyNumberFormat="1" applyFont="1" applyFill="1" applyBorder="1" applyAlignment="1">
      <alignment horizontal="center" vertical="center"/>
    </xf>
    <xf numFmtId="164" fontId="5" fillId="5" borderId="1" xfId="1" applyNumberFormat="1" applyFont="1" applyFill="1" applyBorder="1" applyAlignment="1">
      <alignment horizontal="center" vertical="top"/>
    </xf>
    <xf numFmtId="44" fontId="4" fillId="0" borderId="2" xfId="1" applyFont="1" applyFill="1" applyBorder="1" applyAlignment="1">
      <alignment horizontal="left" vertical="top"/>
    </xf>
    <xf numFmtId="44" fontId="4" fillId="0" borderId="1" xfId="1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center" vertical="top"/>
    </xf>
    <xf numFmtId="0" fontId="5" fillId="0" borderId="1" xfId="3" applyFont="1" applyFill="1" applyBorder="1" applyAlignment="1">
      <alignment horizontal="center" vertical="top"/>
    </xf>
    <xf numFmtId="0" fontId="4" fillId="0" borderId="0" xfId="3" applyFont="1" applyFill="1" applyAlignment="1">
      <alignment horizontal="left" vertical="top"/>
    </xf>
    <xf numFmtId="165" fontId="7" fillId="5" borderId="1" xfId="1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top"/>
    </xf>
    <xf numFmtId="165" fontId="7" fillId="4" borderId="1" xfId="1" applyNumberFormat="1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4" fontId="4" fillId="0" borderId="0" xfId="1" applyFont="1" applyFill="1" applyAlignment="1">
      <alignment horizontal="center"/>
    </xf>
    <xf numFmtId="0" fontId="7" fillId="0" borderId="0" xfId="0" applyFont="1" applyFill="1"/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6" fontId="7" fillId="0" borderId="0" xfId="0" applyNumberFormat="1" applyFont="1" applyFill="1"/>
    <xf numFmtId="0" fontId="10" fillId="0" borderId="1" xfId="2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11" fillId="0" borderId="0" xfId="3" applyFont="1" applyFill="1" applyAlignment="1">
      <alignment horizontal="left" vertical="top"/>
    </xf>
    <xf numFmtId="44" fontId="5" fillId="2" borderId="1" xfId="1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7" fillId="0" borderId="3" xfId="0" applyFont="1" applyFill="1" applyBorder="1"/>
    <xf numFmtId="8" fontId="9" fillId="0" borderId="0" xfId="0" applyNumberFormat="1" applyFont="1" applyFill="1" applyAlignment="1">
      <alignment horizontal="left"/>
    </xf>
    <xf numFmtId="0" fontId="7" fillId="0" borderId="4" xfId="0" applyFont="1" applyFill="1" applyBorder="1" applyAlignment="1">
      <alignment horizontal="center"/>
    </xf>
    <xf numFmtId="44" fontId="4" fillId="0" borderId="0" xfId="1" applyFont="1" applyFill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7" borderId="1" xfId="1" applyNumberFormat="1" applyFont="1" applyFill="1" applyBorder="1" applyAlignment="1">
      <alignment horizontal="center" vertical="center"/>
    </xf>
    <xf numFmtId="164" fontId="7" fillId="7" borderId="1" xfId="1" applyNumberFormat="1" applyFont="1" applyFill="1" applyBorder="1" applyAlignment="1">
      <alignment horizontal="center" vertical="center"/>
    </xf>
    <xf numFmtId="164" fontId="5" fillId="7" borderId="1" xfId="1" applyNumberFormat="1" applyFont="1" applyFill="1" applyBorder="1" applyAlignment="1">
      <alignment horizontal="center"/>
    </xf>
    <xf numFmtId="164" fontId="5" fillId="7" borderId="1" xfId="1" applyNumberFormat="1" applyFont="1" applyFill="1" applyBorder="1" applyAlignment="1">
      <alignment horizontal="center" vertical="top"/>
    </xf>
    <xf numFmtId="44" fontId="4" fillId="3" borderId="1" xfId="1" applyFont="1" applyFill="1" applyBorder="1" applyAlignment="1">
      <alignment horizontal="center" vertical="top"/>
    </xf>
    <xf numFmtId="44" fontId="5" fillId="5" borderId="1" xfId="1" applyFont="1" applyFill="1" applyBorder="1" applyAlignment="1">
      <alignment horizontal="center"/>
    </xf>
    <xf numFmtId="164" fontId="15" fillId="7" borderId="1" xfId="1" applyNumberFormat="1" applyFont="1" applyFill="1" applyBorder="1" applyAlignment="1">
      <alignment horizontal="center" vertical="top"/>
    </xf>
    <xf numFmtId="44" fontId="4" fillId="2" borderId="4" xfId="1" applyFont="1" applyFill="1" applyBorder="1" applyAlignment="1">
      <alignment horizontal="center" vertical="center" wrapText="1"/>
    </xf>
    <xf numFmtId="44" fontId="4" fillId="2" borderId="5" xfId="1" applyFont="1" applyFill="1" applyBorder="1" applyAlignment="1">
      <alignment horizontal="center" vertical="center" wrapText="1"/>
    </xf>
    <xf numFmtId="44" fontId="4" fillId="2" borderId="6" xfId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4" fontId="8" fillId="0" borderId="7" xfId="1" applyFont="1" applyFill="1" applyBorder="1" applyAlignment="1">
      <alignment horizontal="center" vertical="center"/>
    </xf>
    <xf numFmtId="44" fontId="4" fillId="0" borderId="8" xfId="1" applyFont="1" applyFill="1" applyBorder="1" applyAlignment="1">
      <alignment horizontal="center" vertical="center"/>
    </xf>
    <xf numFmtId="44" fontId="4" fillId="0" borderId="7" xfId="1" applyFont="1" applyFill="1" applyBorder="1" applyAlignment="1">
      <alignment horizontal="center" vertical="center"/>
    </xf>
    <xf numFmtId="44" fontId="8" fillId="8" borderId="7" xfId="1" applyFont="1" applyFill="1" applyBorder="1" applyAlignment="1">
      <alignment horizontal="center" vertical="center"/>
    </xf>
    <xf numFmtId="44" fontId="4" fillId="6" borderId="8" xfId="1" applyFont="1" applyFill="1" applyBorder="1" applyAlignment="1">
      <alignment horizontal="center" vertical="center"/>
    </xf>
    <xf numFmtId="44" fontId="4" fillId="6" borderId="7" xfId="1" applyFont="1" applyFill="1" applyBorder="1" applyAlignment="1">
      <alignment horizontal="center" vertical="center"/>
    </xf>
    <xf numFmtId="44" fontId="6" fillId="2" borderId="4" xfId="1" applyFont="1" applyFill="1" applyBorder="1" applyAlignment="1">
      <alignment horizontal="center" vertical="center" wrapText="1"/>
    </xf>
    <xf numFmtId="44" fontId="6" fillId="2" borderId="5" xfId="1" applyFont="1" applyFill="1" applyBorder="1" applyAlignment="1">
      <alignment horizontal="center" vertical="center" wrapText="1"/>
    </xf>
    <xf numFmtId="44" fontId="6" fillId="2" borderId="6" xfId="1" applyFont="1" applyFill="1" applyBorder="1" applyAlignment="1">
      <alignment horizontal="center" vertical="center" wrapText="1"/>
    </xf>
  </cellXfs>
  <cellStyles count="4">
    <cellStyle name="Currency" xfId="1" builtinId="4"/>
    <cellStyle name="Hyperlink" xfId="2" builtinId="8"/>
    <cellStyle name="Normal" xfId="0" builtinId="0"/>
    <cellStyle name="Normal 3" xfId="3" xr:uid="{710FCD0A-C7B1-4BD6-A78A-D262178C19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27213</xdr:colOff>
      <xdr:row>24</xdr:row>
      <xdr:rowOff>54429</xdr:rowOff>
    </xdr:from>
    <xdr:to>
      <xdr:col>10</xdr:col>
      <xdr:colOff>2911928</xdr:colOff>
      <xdr:row>33</xdr:row>
      <xdr:rowOff>148273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720473-19F7-4E9E-9DA1-3D82A8F5A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55677" y="4327072"/>
          <a:ext cx="2884715" cy="1930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27213</xdr:colOff>
      <xdr:row>24</xdr:row>
      <xdr:rowOff>54429</xdr:rowOff>
    </xdr:from>
    <xdr:to>
      <xdr:col>10</xdr:col>
      <xdr:colOff>2911928</xdr:colOff>
      <xdr:row>33</xdr:row>
      <xdr:rowOff>148273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A25290-5AEF-4CCC-BBC5-BED437DCA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91263" y="5740854"/>
          <a:ext cx="2884715" cy="19797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pair\04-%20Repair%20Data%20Log\Repair%20Data%20Log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merson-my.sharepoint.com/WIP/2017/092717/Repair%20Data%20Log%202017_092717_318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air_Data_Log"/>
      <sheetName val="Product_Description_&amp;_SAP_#s"/>
      <sheetName val="Credit_Card_Payment"/>
      <sheetName val="Material_Movement_Form"/>
      <sheetName val="Material_Movement_Form_Short"/>
      <sheetName val="RMA_Repair_Travel_Record"/>
      <sheetName val="RMR_TravelerRecord"/>
      <sheetName val="Lithium_Battery_Shipping_Doc"/>
      <sheetName val="Product_List"/>
      <sheetName val="Repair_Codes"/>
      <sheetName val="Outsourced_Type"/>
      <sheetName val="Parts_With_Cost"/>
      <sheetName val="Projected_Revenue_Table"/>
      <sheetName val="Labor"/>
      <sheetName val="2015_Service_Repair_Pricing"/>
      <sheetName val="Telephone Numbers"/>
      <sheetName val="2017_Receive_SAFlatRate"/>
      <sheetName val="2017_Repairs_SAFlatRate"/>
      <sheetName val="2017_RecToRepair_SAFlatRate"/>
      <sheetName val="2017_RepTime_SAFlatRate"/>
      <sheetName val="2017_RepToShip_SAFlatRate"/>
      <sheetName val="2017_Shipped_SAFlatRate"/>
      <sheetName val="2017_ShippedWarranty_SAFlatRate"/>
      <sheetName val="2017_ServiceTAT_SAFlatRate"/>
      <sheetName val="2017_ServiceCharge_SAFlatRate"/>
      <sheetName val="2017_ServiceCharge_TimeSpent"/>
      <sheetName val="2017_TotalServiceCharge_YTD"/>
      <sheetName val="2017_WIP_SAFlatRate"/>
      <sheetName val="2017_WIP_Repaired_SAFlatRat"/>
      <sheetName val="2017_MaterialCost_SAFlatRate"/>
      <sheetName val="2017_Labor_Cost_SAFlatRate"/>
      <sheetName val="Problems_Remarks_MatLaborTotal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A3" t="str">
            <v>FIBER</v>
          </cell>
          <cell r="N3" t="str">
            <v>ACR</v>
          </cell>
        </row>
        <row r="4">
          <cell r="A4" t="str">
            <v>COPPER</v>
          </cell>
          <cell r="N4" t="str">
            <v>AG</v>
          </cell>
        </row>
        <row r="5">
          <cell r="A5" t="str">
            <v>VDV</v>
          </cell>
          <cell r="N5" t="str">
            <v>AG/DC</v>
          </cell>
        </row>
        <row r="6">
          <cell r="A6" t="str">
            <v>METERS</v>
          </cell>
          <cell r="N6" t="str">
            <v>AG/TC</v>
          </cell>
        </row>
        <row r="7">
          <cell r="A7" t="str">
            <v>SHERMAN_REILLY</v>
          </cell>
          <cell r="N7" t="str">
            <v>AG_JR</v>
          </cell>
        </row>
        <row r="8">
          <cell r="A8" t="str">
            <v>EXTENDED WARRANTY</v>
          </cell>
          <cell r="N8" t="str">
            <v>AL</v>
          </cell>
        </row>
        <row r="9">
          <cell r="A9" t="str">
            <v>RENTAL</v>
          </cell>
          <cell r="N9" t="str">
            <v>AM</v>
          </cell>
        </row>
        <row r="10">
          <cell r="A10" t="str">
            <v>EMERALD 360</v>
          </cell>
          <cell r="N10" t="str">
            <v>AV</v>
          </cell>
        </row>
        <row r="11">
          <cell r="A11" t="str">
            <v>WIRELESS</v>
          </cell>
          <cell r="N11" t="str">
            <v>CB</v>
          </cell>
        </row>
        <row r="12">
          <cell r="A12" t="str">
            <v>MEGOHMMETER</v>
          </cell>
          <cell r="N12" t="str">
            <v>DC</v>
          </cell>
        </row>
        <row r="13">
          <cell r="A13" t="str">
            <v>SMT</v>
          </cell>
          <cell r="N13" t="str">
            <v>DD</v>
          </cell>
        </row>
        <row r="14">
          <cell r="A14" t="str">
            <v>REPAIR_CENTER</v>
          </cell>
          <cell r="N14" t="str">
            <v>DR</v>
          </cell>
        </row>
        <row r="15">
          <cell r="N15" t="str">
            <v>DV</v>
          </cell>
        </row>
        <row r="16">
          <cell r="N16" t="str">
            <v>EE</v>
          </cell>
        </row>
        <row r="17">
          <cell r="N17" t="str">
            <v>EE/EOG</v>
          </cell>
        </row>
        <row r="18">
          <cell r="N18" t="str">
            <v>Eng</v>
          </cell>
        </row>
        <row r="19">
          <cell r="N19" t="str">
            <v>EOG</v>
          </cell>
        </row>
        <row r="20">
          <cell r="N20" t="str">
            <v>EOG_AG</v>
          </cell>
        </row>
        <row r="21">
          <cell r="N21" t="str">
            <v>ER</v>
          </cell>
        </row>
        <row r="22">
          <cell r="N22" t="str">
            <v>JD</v>
          </cell>
        </row>
        <row r="23">
          <cell r="N23" t="str">
            <v>JD_DR</v>
          </cell>
        </row>
        <row r="24">
          <cell r="N24" t="str">
            <v>JG</v>
          </cell>
        </row>
        <row r="25">
          <cell r="N25" t="str">
            <v>JLD</v>
          </cell>
        </row>
        <row r="26">
          <cell r="N26" t="str">
            <v>JR</v>
          </cell>
        </row>
        <row r="27">
          <cell r="N27" t="str">
            <v>JS</v>
          </cell>
        </row>
        <row r="28">
          <cell r="N28" t="str">
            <v>JT</v>
          </cell>
        </row>
        <row r="29">
          <cell r="N29" t="str">
            <v>JV</v>
          </cell>
        </row>
        <row r="30">
          <cell r="N30" t="str">
            <v>KN_AG</v>
          </cell>
        </row>
        <row r="31">
          <cell r="N31" t="str">
            <v>KT</v>
          </cell>
        </row>
        <row r="32">
          <cell r="N32" t="str">
            <v>MD</v>
          </cell>
        </row>
        <row r="33">
          <cell r="N33" t="str">
            <v>ML</v>
          </cell>
        </row>
        <row r="34">
          <cell r="N34" t="str">
            <v>MM</v>
          </cell>
        </row>
        <row r="35">
          <cell r="N35" t="str">
            <v>MR</v>
          </cell>
        </row>
        <row r="36">
          <cell r="N36" t="str">
            <v>MT</v>
          </cell>
        </row>
        <row r="37">
          <cell r="N37" t="str">
            <v>PK</v>
          </cell>
        </row>
        <row r="38">
          <cell r="N38" t="str">
            <v>RA</v>
          </cell>
        </row>
        <row r="39">
          <cell r="N39" t="str">
            <v>RL</v>
          </cell>
        </row>
        <row r="40">
          <cell r="N40" t="str">
            <v>SMT</v>
          </cell>
        </row>
        <row r="41">
          <cell r="N41" t="str">
            <v>TC</v>
          </cell>
        </row>
        <row r="42">
          <cell r="N42" t="str">
            <v>TC_VZ</v>
          </cell>
        </row>
        <row r="43">
          <cell r="N43" t="str">
            <v>VZ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pair_Data_Log"/>
      <sheetName val="Product_Description_&amp;_SAP_#s"/>
      <sheetName val="Material_Movement_Form"/>
      <sheetName val="Material_Movement_Form_Short"/>
      <sheetName val="RMA_Repair_Travel_Record"/>
      <sheetName val="Lithium_Battery_Shipping_Doc"/>
      <sheetName val="Product_List"/>
      <sheetName val="Repair_Codes"/>
      <sheetName val="Outsourced_Type"/>
      <sheetName val="Parts_With_Cost"/>
      <sheetName val="Projected_Revenue_Table"/>
      <sheetName val="Labor"/>
      <sheetName val="2015_Service_Repair_Pricing"/>
      <sheetName val="Telephone Numbers"/>
      <sheetName val="2017_Receive_SAFlatRate"/>
      <sheetName val="2017_Repairs_SAFlatRate"/>
      <sheetName val="2017_RecToRepair_SAFlatRate"/>
      <sheetName val="2017_RepTime_SAFlatRate"/>
      <sheetName val="2017_RepToShip_SAFlatRate"/>
      <sheetName val="2017_Shipped_SAFlatRate"/>
      <sheetName val="2017_ShippedWarranty_SAFlatRate"/>
      <sheetName val="2017_ServiceTAT_SAFlatRate"/>
      <sheetName val="2017_ServiceCharge_SAFlatRate"/>
      <sheetName val="2017_ServiceCharge_TimeSpent"/>
      <sheetName val="2017_TotalServiceCharge_YTD"/>
      <sheetName val="2017_WIP_SAFlatRate"/>
      <sheetName val="2017_WIP_Repaired_SAFlatRat"/>
      <sheetName val="2017_MaterialCost_SAFlatRate"/>
      <sheetName val="2017_Labor_Cost_SAFlatRate"/>
      <sheetName val="Problems_Remarks_MatLaborTotal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ELECTRICAL</v>
          </cell>
        </row>
        <row r="6">
          <cell r="A6" t="str">
            <v>MECHANICAL</v>
          </cell>
        </row>
        <row r="7">
          <cell r="A7" t="str">
            <v>CALIBRATION</v>
          </cell>
        </row>
        <row r="8">
          <cell r="A8" t="str">
            <v>INSPECTION</v>
          </cell>
        </row>
        <row r="9">
          <cell r="A9" t="str">
            <v>COMPONENT</v>
          </cell>
        </row>
        <row r="10">
          <cell r="A10" t="str">
            <v>OUTSOURCED</v>
          </cell>
        </row>
        <row r="11">
          <cell r="A11" t="str">
            <v>Production</v>
          </cell>
        </row>
        <row r="12">
          <cell r="A12" t="str">
            <v>REPAIR_CENTER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1C62A-9130-4367-B494-29CF988489C8}">
  <sheetPr>
    <pageSetUpPr fitToPage="1"/>
  </sheetPr>
  <dimension ref="A1:O61"/>
  <sheetViews>
    <sheetView zoomScale="55" zoomScaleNormal="55" workbookViewId="0">
      <selection activeCell="A14" sqref="A14:XFD14"/>
    </sheetView>
  </sheetViews>
  <sheetFormatPr defaultColWidth="8.85546875" defaultRowHeight="18.75" x14ac:dyDescent="0.3"/>
  <cols>
    <col min="1" max="1" width="23.5703125" style="19" bestFit="1" customWidth="1"/>
    <col min="2" max="2" width="23" style="19" bestFit="1" customWidth="1"/>
    <col min="3" max="3" width="42.7109375" style="20" bestFit="1" customWidth="1"/>
    <col min="4" max="4" width="44.42578125" style="21" bestFit="1" customWidth="1"/>
    <col min="5" max="5" width="30.5703125" style="18" bestFit="1" customWidth="1"/>
    <col min="6" max="6" width="20.140625" style="18" customWidth="1"/>
    <col min="7" max="7" width="18.85546875" style="41" bestFit="1" customWidth="1"/>
    <col min="8" max="8" width="19.140625" style="41" bestFit="1" customWidth="1"/>
    <col min="9" max="9" width="22.140625" style="22" bestFit="1" customWidth="1"/>
    <col min="10" max="10" width="22.140625" style="22" customWidth="1"/>
    <col min="11" max="11" width="49.140625" style="19" bestFit="1" customWidth="1"/>
    <col min="12" max="12" width="15.42578125" style="23" customWidth="1"/>
    <col min="13" max="13" width="12.7109375" style="23" customWidth="1"/>
    <col min="14" max="16384" width="8.85546875" style="23"/>
  </cols>
  <sheetData>
    <row r="1" spans="1:15" ht="20.25" x14ac:dyDescent="0.3">
      <c r="E1" s="56" t="s">
        <v>0</v>
      </c>
      <c r="F1" s="56"/>
      <c r="G1" s="57" t="s">
        <v>1</v>
      </c>
      <c r="H1" s="58"/>
      <c r="I1" s="10" t="s">
        <v>2</v>
      </c>
    </row>
    <row r="2" spans="1:15" x14ac:dyDescent="0.3">
      <c r="A2" s="24" t="s">
        <v>3</v>
      </c>
      <c r="B2" s="24" t="s">
        <v>4</v>
      </c>
      <c r="C2" s="11" t="s">
        <v>5</v>
      </c>
      <c r="D2" s="11" t="s">
        <v>6</v>
      </c>
      <c r="E2" s="1" t="s">
        <v>7</v>
      </c>
      <c r="F2" s="1" t="s">
        <v>8</v>
      </c>
      <c r="G2" s="1" t="s">
        <v>7</v>
      </c>
      <c r="H2" s="1" t="s">
        <v>8</v>
      </c>
      <c r="I2" s="1" t="s">
        <v>7</v>
      </c>
      <c r="J2" s="1" t="s">
        <v>8</v>
      </c>
      <c r="K2" s="24" t="s">
        <v>9</v>
      </c>
    </row>
    <row r="3" spans="1:15" x14ac:dyDescent="0.3">
      <c r="A3" s="25" t="s">
        <v>10</v>
      </c>
      <c r="B3" s="25" t="s">
        <v>11</v>
      </c>
      <c r="C3" s="12" t="s">
        <v>12</v>
      </c>
      <c r="D3" s="12" t="s">
        <v>13</v>
      </c>
      <c r="E3" s="26">
        <v>595</v>
      </c>
      <c r="F3" s="15">
        <f>E3*0.92</f>
        <v>547.4</v>
      </c>
      <c r="G3" s="5"/>
      <c r="H3" s="15"/>
      <c r="I3" s="3"/>
      <c r="J3" s="15"/>
      <c r="K3" s="25">
        <v>52077496</v>
      </c>
      <c r="O3" s="13"/>
    </row>
    <row r="4" spans="1:15" s="28" customFormat="1" ht="37.5" x14ac:dyDescent="0.3">
      <c r="A4" s="27" t="s">
        <v>10</v>
      </c>
      <c r="B4" s="27" t="s">
        <v>11</v>
      </c>
      <c r="C4" s="2" t="s">
        <v>14</v>
      </c>
      <c r="D4" s="2" t="s">
        <v>15</v>
      </c>
      <c r="E4" s="42" t="s">
        <v>16</v>
      </c>
      <c r="F4" s="15"/>
      <c r="G4" s="5"/>
      <c r="H4" s="15"/>
      <c r="I4" s="3"/>
      <c r="J4" s="15"/>
      <c r="K4" s="27"/>
      <c r="O4" s="4"/>
    </row>
    <row r="5" spans="1:15" ht="15" customHeight="1" x14ac:dyDescent="0.3">
      <c r="A5" s="25" t="s">
        <v>10</v>
      </c>
      <c r="B5" s="25" t="s">
        <v>17</v>
      </c>
      <c r="C5" s="12" t="s">
        <v>18</v>
      </c>
      <c r="D5" s="12" t="s">
        <v>19</v>
      </c>
      <c r="E5" s="5">
        <v>450</v>
      </c>
      <c r="F5" s="15">
        <f t="shared" ref="F5:H61" si="0">E5*0.92</f>
        <v>414</v>
      </c>
      <c r="G5" s="5"/>
      <c r="H5" s="15"/>
      <c r="I5" s="3"/>
      <c r="J5" s="15"/>
      <c r="K5" s="25" t="s">
        <v>20</v>
      </c>
      <c r="O5" s="13"/>
    </row>
    <row r="6" spans="1:15" x14ac:dyDescent="0.3">
      <c r="A6" s="25" t="s">
        <v>10</v>
      </c>
      <c r="B6" s="25" t="s">
        <v>17</v>
      </c>
      <c r="C6" s="12" t="s">
        <v>21</v>
      </c>
      <c r="D6" s="12" t="s">
        <v>22</v>
      </c>
      <c r="E6" s="5">
        <v>595</v>
      </c>
      <c r="F6" s="15">
        <f t="shared" si="0"/>
        <v>547.4</v>
      </c>
      <c r="G6" s="5" t="s">
        <v>23</v>
      </c>
      <c r="H6" s="15">
        <f t="shared" si="0"/>
        <v>363.40000000000003</v>
      </c>
      <c r="I6" s="3"/>
      <c r="J6" s="15"/>
      <c r="K6" s="25">
        <v>52061155</v>
      </c>
      <c r="L6" s="29"/>
      <c r="O6" s="13"/>
    </row>
    <row r="7" spans="1:15" x14ac:dyDescent="0.3">
      <c r="A7" s="25" t="s">
        <v>10</v>
      </c>
      <c r="B7" s="25" t="s">
        <v>24</v>
      </c>
      <c r="C7" s="12" t="s">
        <v>25</v>
      </c>
      <c r="D7" s="12" t="s">
        <v>26</v>
      </c>
      <c r="E7" s="5">
        <v>250</v>
      </c>
      <c r="F7" s="15">
        <f t="shared" si="0"/>
        <v>230</v>
      </c>
      <c r="G7" s="5"/>
      <c r="H7" s="15"/>
      <c r="I7" s="3"/>
      <c r="J7" s="15"/>
      <c r="K7" s="25">
        <v>50605256</v>
      </c>
      <c r="O7" s="13"/>
    </row>
    <row r="8" spans="1:15" x14ac:dyDescent="0.3">
      <c r="A8" s="25" t="s">
        <v>10</v>
      </c>
      <c r="B8" s="25" t="s">
        <v>24</v>
      </c>
      <c r="C8" s="12" t="s">
        <v>27</v>
      </c>
      <c r="D8" s="12" t="s">
        <v>28</v>
      </c>
      <c r="E8" s="26">
        <v>695</v>
      </c>
      <c r="F8" s="15">
        <f t="shared" si="0"/>
        <v>639.4</v>
      </c>
      <c r="G8" s="5"/>
      <c r="H8" s="15"/>
      <c r="I8" s="3"/>
      <c r="J8" s="15"/>
      <c r="K8" s="30" t="s">
        <v>29</v>
      </c>
      <c r="O8" s="13"/>
    </row>
    <row r="9" spans="1:15" x14ac:dyDescent="0.3">
      <c r="A9" s="25" t="s">
        <v>10</v>
      </c>
      <c r="B9" s="25" t="s">
        <v>24</v>
      </c>
      <c r="C9" s="12" t="s">
        <v>30</v>
      </c>
      <c r="D9" s="12" t="s">
        <v>31</v>
      </c>
      <c r="E9" s="5">
        <v>269</v>
      </c>
      <c r="F9" s="15">
        <f t="shared" si="0"/>
        <v>247.48000000000002</v>
      </c>
      <c r="G9" s="5"/>
      <c r="H9" s="15"/>
      <c r="I9" s="3"/>
      <c r="J9" s="15"/>
      <c r="K9" s="25">
        <v>50605263</v>
      </c>
      <c r="O9" s="13"/>
    </row>
    <row r="10" spans="1:15" x14ac:dyDescent="0.3">
      <c r="A10" s="25" t="s">
        <v>10</v>
      </c>
      <c r="B10" s="25" t="s">
        <v>24</v>
      </c>
      <c r="C10" s="12" t="s">
        <v>32</v>
      </c>
      <c r="D10" s="12" t="s">
        <v>33</v>
      </c>
      <c r="E10" s="5">
        <v>269</v>
      </c>
      <c r="F10" s="15">
        <f t="shared" si="0"/>
        <v>247.48000000000002</v>
      </c>
      <c r="G10" s="5"/>
      <c r="H10" s="15"/>
      <c r="I10" s="3"/>
      <c r="J10" s="15"/>
      <c r="K10" s="25"/>
      <c r="O10" s="13"/>
    </row>
    <row r="11" spans="1:15" s="28" customFormat="1" x14ac:dyDescent="0.3">
      <c r="A11" s="27" t="s">
        <v>10</v>
      </c>
      <c r="B11" s="27" t="s">
        <v>24</v>
      </c>
      <c r="C11" s="2" t="s">
        <v>34</v>
      </c>
      <c r="D11" s="2" t="s">
        <v>15</v>
      </c>
      <c r="E11" s="5" t="s">
        <v>35</v>
      </c>
      <c r="F11" s="15"/>
      <c r="G11" s="5"/>
      <c r="H11" s="15"/>
      <c r="I11" s="3"/>
      <c r="J11" s="15"/>
      <c r="K11" s="30" t="s">
        <v>36</v>
      </c>
      <c r="O11" s="4"/>
    </row>
    <row r="12" spans="1:15" x14ac:dyDescent="0.3">
      <c r="A12" s="12" t="s">
        <v>37</v>
      </c>
      <c r="B12" s="12" t="s">
        <v>37</v>
      </c>
      <c r="C12" s="31"/>
      <c r="D12" s="6" t="s">
        <v>37</v>
      </c>
      <c r="E12" s="5">
        <v>75</v>
      </c>
      <c r="F12" s="14">
        <f t="shared" si="0"/>
        <v>69</v>
      </c>
      <c r="G12" s="7">
        <v>50</v>
      </c>
      <c r="H12" s="14">
        <f t="shared" ref="H12:H13" si="1">G12*0.92</f>
        <v>46</v>
      </c>
      <c r="I12" s="8"/>
      <c r="J12" s="14"/>
      <c r="K12" s="6"/>
      <c r="O12" s="13"/>
    </row>
    <row r="13" spans="1:15" x14ac:dyDescent="0.3">
      <c r="A13" s="12" t="s">
        <v>38</v>
      </c>
      <c r="B13" s="12" t="s">
        <v>39</v>
      </c>
      <c r="C13" s="6" t="s">
        <v>40</v>
      </c>
      <c r="D13" s="6" t="s">
        <v>41</v>
      </c>
      <c r="E13" s="5">
        <v>150</v>
      </c>
      <c r="F13" s="14">
        <f t="shared" si="0"/>
        <v>138</v>
      </c>
      <c r="G13" s="7">
        <v>50</v>
      </c>
      <c r="H13" s="14">
        <f t="shared" si="1"/>
        <v>46</v>
      </c>
      <c r="I13" s="8"/>
      <c r="J13" s="14"/>
      <c r="K13" s="6"/>
    </row>
    <row r="14" spans="1:15" x14ac:dyDescent="0.3">
      <c r="A14" s="12" t="s">
        <v>38</v>
      </c>
      <c r="B14" s="12" t="s">
        <v>39</v>
      </c>
      <c r="C14" s="6" t="s">
        <v>143</v>
      </c>
      <c r="D14" s="6" t="s">
        <v>144</v>
      </c>
      <c r="E14" s="5">
        <v>120</v>
      </c>
      <c r="F14" s="14">
        <f t="shared" si="0"/>
        <v>110.4</v>
      </c>
      <c r="G14" s="7"/>
      <c r="H14" s="14"/>
      <c r="I14" s="8"/>
      <c r="J14" s="14"/>
      <c r="K14" s="6"/>
    </row>
    <row r="15" spans="1:15" x14ac:dyDescent="0.3">
      <c r="A15" s="25" t="s">
        <v>42</v>
      </c>
      <c r="B15" s="25" t="s">
        <v>43</v>
      </c>
      <c r="C15" s="12" t="s">
        <v>44</v>
      </c>
      <c r="D15" s="12" t="s">
        <v>45</v>
      </c>
      <c r="E15" s="5" t="s">
        <v>46</v>
      </c>
      <c r="F15" s="15">
        <f t="shared" si="0"/>
        <v>115</v>
      </c>
      <c r="G15" s="5"/>
      <c r="H15" s="15"/>
      <c r="I15" s="3"/>
      <c r="J15" s="15"/>
      <c r="K15" s="25">
        <v>52064877</v>
      </c>
      <c r="O15" s="13"/>
    </row>
    <row r="16" spans="1:15" x14ac:dyDescent="0.3">
      <c r="A16" s="25" t="s">
        <v>42</v>
      </c>
      <c r="B16" s="25" t="s">
        <v>43</v>
      </c>
      <c r="C16" s="12" t="s">
        <v>47</v>
      </c>
      <c r="D16" s="12" t="s">
        <v>48</v>
      </c>
      <c r="E16" s="5">
        <v>950</v>
      </c>
      <c r="F16" s="15">
        <f t="shared" si="0"/>
        <v>874</v>
      </c>
      <c r="G16" s="5">
        <v>450</v>
      </c>
      <c r="H16" s="15">
        <f t="shared" si="0"/>
        <v>414</v>
      </c>
      <c r="I16" s="3"/>
      <c r="J16" s="15"/>
      <c r="K16" s="25">
        <v>52064876</v>
      </c>
      <c r="O16" s="32"/>
    </row>
    <row r="17" spans="1:15" x14ac:dyDescent="0.3">
      <c r="A17" s="25" t="s">
        <v>42</v>
      </c>
      <c r="B17" s="25" t="s">
        <v>43</v>
      </c>
      <c r="C17" s="12" t="s">
        <v>49</v>
      </c>
      <c r="D17" s="12" t="s">
        <v>50</v>
      </c>
      <c r="E17" s="5">
        <v>250</v>
      </c>
      <c r="F17" s="15">
        <f t="shared" si="0"/>
        <v>230</v>
      </c>
      <c r="G17" s="5"/>
      <c r="H17" s="15"/>
      <c r="I17" s="3"/>
      <c r="J17" s="15"/>
      <c r="K17" s="25">
        <v>52078354</v>
      </c>
      <c r="O17" s="32"/>
    </row>
    <row r="18" spans="1:15" x14ac:dyDescent="0.3">
      <c r="A18" s="25" t="s">
        <v>42</v>
      </c>
      <c r="B18" s="25" t="s">
        <v>43</v>
      </c>
      <c r="C18" s="12" t="s">
        <v>51</v>
      </c>
      <c r="D18" s="12" t="s">
        <v>52</v>
      </c>
      <c r="E18" s="5">
        <v>950</v>
      </c>
      <c r="F18" s="15">
        <f t="shared" si="0"/>
        <v>874</v>
      </c>
      <c r="G18" s="5">
        <v>475</v>
      </c>
      <c r="H18" s="15">
        <f t="shared" si="0"/>
        <v>437</v>
      </c>
      <c r="I18" s="3"/>
      <c r="J18" s="15"/>
      <c r="K18" s="25">
        <v>52079876</v>
      </c>
      <c r="O18" s="32"/>
    </row>
    <row r="19" spans="1:15" x14ac:dyDescent="0.3">
      <c r="A19" s="25" t="s">
        <v>42</v>
      </c>
      <c r="B19" s="25" t="s">
        <v>43</v>
      </c>
      <c r="C19" s="12" t="s">
        <v>53</v>
      </c>
      <c r="D19" s="12" t="s">
        <v>54</v>
      </c>
      <c r="E19" s="5">
        <v>250</v>
      </c>
      <c r="F19" s="15">
        <f t="shared" si="0"/>
        <v>230</v>
      </c>
      <c r="G19" s="5"/>
      <c r="H19" s="15"/>
      <c r="I19" s="3"/>
      <c r="J19" s="15"/>
      <c r="K19" s="25">
        <v>52082727</v>
      </c>
    </row>
    <row r="20" spans="1:15" x14ac:dyDescent="0.3">
      <c r="A20" s="25" t="s">
        <v>42</v>
      </c>
      <c r="B20" s="25" t="s">
        <v>43</v>
      </c>
      <c r="C20" s="12" t="s">
        <v>55</v>
      </c>
      <c r="D20" s="12" t="s">
        <v>56</v>
      </c>
      <c r="E20" s="5">
        <v>250</v>
      </c>
      <c r="F20" s="15">
        <f t="shared" si="0"/>
        <v>230</v>
      </c>
      <c r="G20" s="5"/>
      <c r="H20" s="15"/>
      <c r="I20" s="3"/>
      <c r="J20" s="15"/>
      <c r="K20" s="25">
        <v>55500055</v>
      </c>
    </row>
    <row r="21" spans="1:15" x14ac:dyDescent="0.3">
      <c r="A21" s="25" t="s">
        <v>42</v>
      </c>
      <c r="B21" s="25" t="s">
        <v>43</v>
      </c>
      <c r="C21" s="12" t="s">
        <v>57</v>
      </c>
      <c r="D21" s="12" t="s">
        <v>58</v>
      </c>
      <c r="E21" s="5">
        <v>950</v>
      </c>
      <c r="F21" s="15">
        <f t="shared" si="0"/>
        <v>874</v>
      </c>
      <c r="G21" s="5">
        <v>450</v>
      </c>
      <c r="H21" s="15">
        <f t="shared" si="0"/>
        <v>414</v>
      </c>
      <c r="I21" s="3"/>
      <c r="J21" s="15"/>
      <c r="K21" s="25">
        <v>55500052</v>
      </c>
      <c r="L21" s="9"/>
    </row>
    <row r="22" spans="1:15" s="28" customFormat="1" x14ac:dyDescent="0.3">
      <c r="A22" s="27" t="s">
        <v>42</v>
      </c>
      <c r="B22" s="27" t="s">
        <v>59</v>
      </c>
      <c r="C22" s="2" t="s">
        <v>60</v>
      </c>
      <c r="D22" s="2" t="s">
        <v>61</v>
      </c>
      <c r="E22" s="5" t="s">
        <v>35</v>
      </c>
      <c r="F22" s="17"/>
      <c r="G22" s="5"/>
      <c r="H22" s="15"/>
      <c r="I22" s="3" t="s">
        <v>62</v>
      </c>
      <c r="J22" s="15">
        <f t="shared" ref="J22:J40" si="2">I22*0.92</f>
        <v>547.4</v>
      </c>
      <c r="K22" s="27" t="s">
        <v>63</v>
      </c>
    </row>
    <row r="23" spans="1:15" s="28" customFormat="1" x14ac:dyDescent="0.3">
      <c r="A23" s="27" t="s">
        <v>42</v>
      </c>
      <c r="B23" s="27" t="s">
        <v>59</v>
      </c>
      <c r="C23" s="2" t="s">
        <v>64</v>
      </c>
      <c r="D23" s="2" t="s">
        <v>65</v>
      </c>
      <c r="E23" s="5" t="s">
        <v>35</v>
      </c>
      <c r="F23" s="17"/>
      <c r="G23" s="5"/>
      <c r="H23" s="15"/>
      <c r="I23" s="3" t="s">
        <v>62</v>
      </c>
      <c r="J23" s="15">
        <f t="shared" si="2"/>
        <v>547.4</v>
      </c>
      <c r="K23" s="27" t="s">
        <v>66</v>
      </c>
    </row>
    <row r="24" spans="1:15" s="28" customFormat="1" x14ac:dyDescent="0.3">
      <c r="A24" s="27" t="s">
        <v>42</v>
      </c>
      <c r="B24" s="27" t="s">
        <v>59</v>
      </c>
      <c r="C24" s="2" t="s">
        <v>67</v>
      </c>
      <c r="D24" s="2" t="s">
        <v>65</v>
      </c>
      <c r="E24" s="5" t="s">
        <v>35</v>
      </c>
      <c r="F24" s="17"/>
      <c r="G24" s="5"/>
      <c r="H24" s="15"/>
      <c r="I24" s="3" t="s">
        <v>62</v>
      </c>
      <c r="J24" s="15">
        <f t="shared" si="2"/>
        <v>547.4</v>
      </c>
      <c r="K24" s="27" t="s">
        <v>68</v>
      </c>
    </row>
    <row r="25" spans="1:15" s="28" customFormat="1" ht="16.5" customHeight="1" x14ac:dyDescent="0.3">
      <c r="A25" s="27" t="s">
        <v>42</v>
      </c>
      <c r="B25" s="27" t="s">
        <v>69</v>
      </c>
      <c r="C25" s="33" t="s">
        <v>70</v>
      </c>
      <c r="D25" s="50" t="s">
        <v>71</v>
      </c>
      <c r="E25" s="34"/>
      <c r="F25" s="17"/>
      <c r="G25" s="5"/>
      <c r="H25" s="15"/>
      <c r="I25" s="35">
        <v>295</v>
      </c>
      <c r="J25" s="15">
        <f t="shared" si="2"/>
        <v>271.40000000000003</v>
      </c>
      <c r="K25" s="53"/>
    </row>
    <row r="26" spans="1:15" s="28" customFormat="1" ht="16.5" customHeight="1" x14ac:dyDescent="0.3">
      <c r="A26" s="27" t="s">
        <v>42</v>
      </c>
      <c r="B26" s="27" t="s">
        <v>69</v>
      </c>
      <c r="C26" s="33" t="s">
        <v>72</v>
      </c>
      <c r="D26" s="51"/>
      <c r="E26" s="34"/>
      <c r="F26" s="17"/>
      <c r="G26" s="5"/>
      <c r="H26" s="15"/>
      <c r="I26" s="35">
        <v>295</v>
      </c>
      <c r="J26" s="15">
        <f t="shared" si="2"/>
        <v>271.40000000000003</v>
      </c>
      <c r="K26" s="54"/>
    </row>
    <row r="27" spans="1:15" s="28" customFormat="1" ht="16.5" customHeight="1" x14ac:dyDescent="0.3">
      <c r="A27" s="27" t="s">
        <v>42</v>
      </c>
      <c r="B27" s="27" t="s">
        <v>69</v>
      </c>
      <c r="C27" s="33" t="s">
        <v>73</v>
      </c>
      <c r="D27" s="51"/>
      <c r="E27" s="34"/>
      <c r="F27" s="17"/>
      <c r="G27" s="5"/>
      <c r="H27" s="15"/>
      <c r="I27" s="35">
        <v>295</v>
      </c>
      <c r="J27" s="15">
        <f t="shared" si="2"/>
        <v>271.40000000000003</v>
      </c>
      <c r="K27" s="54"/>
    </row>
    <row r="28" spans="1:15" s="28" customFormat="1" ht="16.5" customHeight="1" x14ac:dyDescent="0.3">
      <c r="A28" s="27" t="s">
        <v>42</v>
      </c>
      <c r="B28" s="27" t="s">
        <v>69</v>
      </c>
      <c r="C28" s="33" t="s">
        <v>74</v>
      </c>
      <c r="D28" s="51"/>
      <c r="E28" s="34"/>
      <c r="F28" s="17"/>
      <c r="G28" s="5"/>
      <c r="H28" s="15"/>
      <c r="I28" s="35">
        <v>295</v>
      </c>
      <c r="J28" s="15">
        <f t="shared" si="2"/>
        <v>271.40000000000003</v>
      </c>
      <c r="K28" s="54"/>
    </row>
    <row r="29" spans="1:15" s="28" customFormat="1" ht="16.5" customHeight="1" x14ac:dyDescent="0.3">
      <c r="A29" s="27" t="s">
        <v>42</v>
      </c>
      <c r="B29" s="27" t="s">
        <v>69</v>
      </c>
      <c r="C29" s="33" t="s">
        <v>75</v>
      </c>
      <c r="D29" s="51"/>
      <c r="E29" s="34"/>
      <c r="F29" s="17"/>
      <c r="G29" s="5"/>
      <c r="H29" s="15"/>
      <c r="I29" s="35">
        <v>295</v>
      </c>
      <c r="J29" s="15">
        <f t="shared" si="2"/>
        <v>271.40000000000003</v>
      </c>
      <c r="K29" s="54"/>
    </row>
    <row r="30" spans="1:15" s="28" customFormat="1" ht="16.5" customHeight="1" x14ac:dyDescent="0.3">
      <c r="A30" s="27" t="s">
        <v>42</v>
      </c>
      <c r="B30" s="27" t="s">
        <v>69</v>
      </c>
      <c r="C30" s="33" t="s">
        <v>76</v>
      </c>
      <c r="D30" s="51"/>
      <c r="E30" s="34"/>
      <c r="F30" s="17"/>
      <c r="G30" s="5"/>
      <c r="H30" s="15"/>
      <c r="I30" s="35">
        <v>295</v>
      </c>
      <c r="J30" s="15">
        <f t="shared" si="2"/>
        <v>271.40000000000003</v>
      </c>
      <c r="K30" s="54"/>
    </row>
    <row r="31" spans="1:15" s="28" customFormat="1" ht="16.5" customHeight="1" x14ac:dyDescent="0.3">
      <c r="A31" s="27" t="s">
        <v>42</v>
      </c>
      <c r="B31" s="27" t="s">
        <v>69</v>
      </c>
      <c r="C31" s="33" t="s">
        <v>77</v>
      </c>
      <c r="D31" s="51"/>
      <c r="E31" s="34"/>
      <c r="F31" s="17"/>
      <c r="G31" s="5"/>
      <c r="H31" s="15"/>
      <c r="I31" s="35">
        <v>295</v>
      </c>
      <c r="J31" s="15">
        <f t="shared" si="2"/>
        <v>271.40000000000003</v>
      </c>
      <c r="K31" s="54"/>
    </row>
    <row r="32" spans="1:15" s="28" customFormat="1" ht="16.5" customHeight="1" x14ac:dyDescent="0.3">
      <c r="A32" s="27" t="s">
        <v>42</v>
      </c>
      <c r="B32" s="27" t="s">
        <v>69</v>
      </c>
      <c r="C32" s="33" t="s">
        <v>78</v>
      </c>
      <c r="D32" s="51"/>
      <c r="E32" s="34"/>
      <c r="F32" s="17"/>
      <c r="G32" s="5"/>
      <c r="H32" s="15"/>
      <c r="I32" s="35">
        <v>295</v>
      </c>
      <c r="J32" s="15">
        <f t="shared" si="2"/>
        <v>271.40000000000003</v>
      </c>
      <c r="K32" s="54"/>
    </row>
    <row r="33" spans="1:15" s="28" customFormat="1" ht="16.5" customHeight="1" x14ac:dyDescent="0.3">
      <c r="A33" s="27" t="s">
        <v>42</v>
      </c>
      <c r="B33" s="27" t="s">
        <v>69</v>
      </c>
      <c r="C33" s="48" t="s">
        <v>79</v>
      </c>
      <c r="D33" s="51"/>
      <c r="E33" s="34"/>
      <c r="F33" s="17"/>
      <c r="G33" s="5"/>
      <c r="H33" s="15"/>
      <c r="I33" s="35">
        <v>225</v>
      </c>
      <c r="J33" s="15">
        <f t="shared" si="2"/>
        <v>207</v>
      </c>
      <c r="K33" s="54"/>
    </row>
    <row r="34" spans="1:15" s="28" customFormat="1" ht="16.5" customHeight="1" x14ac:dyDescent="0.3">
      <c r="A34" s="27" t="s">
        <v>42</v>
      </c>
      <c r="B34" s="27" t="s">
        <v>69</v>
      </c>
      <c r="C34" s="48" t="s">
        <v>80</v>
      </c>
      <c r="D34" s="52"/>
      <c r="E34" s="34"/>
      <c r="F34" s="17"/>
      <c r="G34" s="5"/>
      <c r="H34" s="15"/>
      <c r="I34" s="35">
        <v>225</v>
      </c>
      <c r="J34" s="15">
        <f t="shared" si="2"/>
        <v>207</v>
      </c>
      <c r="K34" s="55"/>
    </row>
    <row r="35" spans="1:15" x14ac:dyDescent="0.3">
      <c r="A35" s="25" t="s">
        <v>42</v>
      </c>
      <c r="B35" s="25" t="s">
        <v>81</v>
      </c>
      <c r="C35" s="12" t="s">
        <v>82</v>
      </c>
      <c r="D35" s="12" t="s">
        <v>83</v>
      </c>
      <c r="E35" s="5" t="s">
        <v>62</v>
      </c>
      <c r="F35" s="15">
        <f t="shared" si="0"/>
        <v>547.4</v>
      </c>
      <c r="G35" s="5"/>
      <c r="H35" s="15"/>
      <c r="I35" s="3"/>
      <c r="J35" s="15">
        <f t="shared" si="2"/>
        <v>0</v>
      </c>
      <c r="K35" s="25" t="s">
        <v>84</v>
      </c>
    </row>
    <row r="36" spans="1:15" x14ac:dyDescent="0.3">
      <c r="A36" s="25" t="s">
        <v>42</v>
      </c>
      <c r="B36" s="25" t="s">
        <v>81</v>
      </c>
      <c r="C36" s="12" t="s">
        <v>85</v>
      </c>
      <c r="D36" s="12" t="s">
        <v>86</v>
      </c>
      <c r="E36" s="5" t="s">
        <v>62</v>
      </c>
      <c r="F36" s="15">
        <f t="shared" si="0"/>
        <v>547.4</v>
      </c>
      <c r="G36" s="5"/>
      <c r="H36" s="15"/>
      <c r="I36" s="3"/>
      <c r="J36" s="15">
        <f t="shared" si="2"/>
        <v>0</v>
      </c>
      <c r="K36" s="25" t="s">
        <v>84</v>
      </c>
    </row>
    <row r="37" spans="1:15" s="28" customFormat="1" x14ac:dyDescent="0.3">
      <c r="A37" s="27" t="s">
        <v>42</v>
      </c>
      <c r="B37" s="27" t="s">
        <v>87</v>
      </c>
      <c r="C37" s="2" t="s">
        <v>88</v>
      </c>
      <c r="D37" s="2" t="s">
        <v>89</v>
      </c>
      <c r="E37" s="5" t="s">
        <v>35</v>
      </c>
      <c r="F37" s="17"/>
      <c r="G37" s="5"/>
      <c r="H37" s="15"/>
      <c r="I37" s="3" t="s">
        <v>90</v>
      </c>
      <c r="J37" s="15">
        <f t="shared" si="2"/>
        <v>207</v>
      </c>
      <c r="K37" s="27">
        <v>52022353</v>
      </c>
    </row>
    <row r="38" spans="1:15" s="28" customFormat="1" x14ac:dyDescent="0.3">
      <c r="A38" s="27" t="s">
        <v>42</v>
      </c>
      <c r="B38" s="27" t="s">
        <v>87</v>
      </c>
      <c r="C38" s="2" t="s">
        <v>91</v>
      </c>
      <c r="D38" s="2" t="s">
        <v>92</v>
      </c>
      <c r="E38" s="5" t="s">
        <v>35</v>
      </c>
      <c r="F38" s="17"/>
      <c r="G38" s="5"/>
      <c r="H38" s="15"/>
      <c r="I38" s="3" t="s">
        <v>93</v>
      </c>
      <c r="J38" s="15">
        <f t="shared" si="2"/>
        <v>271.40000000000003</v>
      </c>
      <c r="K38" s="27">
        <v>52022356</v>
      </c>
    </row>
    <row r="39" spans="1:15" s="28" customFormat="1" x14ac:dyDescent="0.3">
      <c r="A39" s="27" t="s">
        <v>42</v>
      </c>
      <c r="B39" s="27" t="s">
        <v>87</v>
      </c>
      <c r="C39" s="2" t="s">
        <v>94</v>
      </c>
      <c r="D39" s="2" t="s">
        <v>95</v>
      </c>
      <c r="E39" s="5" t="s">
        <v>35</v>
      </c>
      <c r="F39" s="17"/>
      <c r="G39" s="5"/>
      <c r="H39" s="15"/>
      <c r="I39" s="3" t="s">
        <v>93</v>
      </c>
      <c r="J39" s="15">
        <f t="shared" si="2"/>
        <v>271.40000000000003</v>
      </c>
      <c r="K39" s="27">
        <v>52022359</v>
      </c>
    </row>
    <row r="40" spans="1:15" s="28" customFormat="1" x14ac:dyDescent="0.3">
      <c r="A40" s="27" t="s">
        <v>42</v>
      </c>
      <c r="B40" s="27" t="s">
        <v>87</v>
      </c>
      <c r="C40" s="2" t="s">
        <v>96</v>
      </c>
      <c r="D40" s="2" t="s">
        <v>97</v>
      </c>
      <c r="E40" s="5" t="s">
        <v>98</v>
      </c>
      <c r="F40" s="17"/>
      <c r="G40" s="5"/>
      <c r="H40" s="15"/>
      <c r="I40" s="3">
        <v>175</v>
      </c>
      <c r="J40" s="15">
        <f t="shared" si="2"/>
        <v>161</v>
      </c>
      <c r="K40" s="27">
        <v>50070843</v>
      </c>
    </row>
    <row r="41" spans="1:15" x14ac:dyDescent="0.3">
      <c r="A41" s="25" t="s">
        <v>42</v>
      </c>
      <c r="B41" s="25" t="s">
        <v>87</v>
      </c>
      <c r="C41" s="36" t="s">
        <v>99</v>
      </c>
      <c r="D41" s="36" t="s">
        <v>100</v>
      </c>
      <c r="E41" s="5">
        <v>175</v>
      </c>
      <c r="F41" s="15">
        <f t="shared" si="0"/>
        <v>161</v>
      </c>
      <c r="G41" s="5"/>
      <c r="H41" s="15"/>
      <c r="I41" s="3"/>
      <c r="J41" s="15"/>
      <c r="K41" s="37">
        <v>52056217</v>
      </c>
    </row>
    <row r="42" spans="1:15" x14ac:dyDescent="0.3">
      <c r="A42" s="25" t="s">
        <v>42</v>
      </c>
      <c r="B42" s="25" t="s">
        <v>87</v>
      </c>
      <c r="C42" s="36" t="s">
        <v>101</v>
      </c>
      <c r="D42" s="36" t="s">
        <v>102</v>
      </c>
      <c r="E42" s="5">
        <v>175</v>
      </c>
      <c r="F42" s="15">
        <f t="shared" si="0"/>
        <v>161</v>
      </c>
      <c r="G42" s="5"/>
      <c r="H42" s="15"/>
      <c r="I42" s="3"/>
      <c r="J42" s="15"/>
      <c r="K42" s="37">
        <v>52060850</v>
      </c>
      <c r="L42" s="38"/>
      <c r="O42" s="39"/>
    </row>
    <row r="43" spans="1:15" x14ac:dyDescent="0.3">
      <c r="A43" s="25" t="s">
        <v>42</v>
      </c>
      <c r="B43" s="25" t="s">
        <v>87</v>
      </c>
      <c r="C43" s="36" t="s">
        <v>103</v>
      </c>
      <c r="D43" s="36" t="s">
        <v>104</v>
      </c>
      <c r="E43" s="5">
        <v>175</v>
      </c>
      <c r="F43" s="15">
        <f t="shared" si="0"/>
        <v>161</v>
      </c>
      <c r="G43" s="5"/>
      <c r="H43" s="15"/>
      <c r="I43" s="3"/>
      <c r="J43" s="15"/>
      <c r="K43" s="37">
        <v>52060849</v>
      </c>
      <c r="O43" s="39"/>
    </row>
    <row r="44" spans="1:15" x14ac:dyDescent="0.3">
      <c r="A44" s="25" t="s">
        <v>42</v>
      </c>
      <c r="B44" s="25" t="s">
        <v>87</v>
      </c>
      <c r="C44" s="36" t="s">
        <v>105</v>
      </c>
      <c r="D44" s="36" t="s">
        <v>106</v>
      </c>
      <c r="E44" s="5">
        <v>175</v>
      </c>
      <c r="F44" s="15">
        <f t="shared" si="0"/>
        <v>161</v>
      </c>
      <c r="G44" s="5"/>
      <c r="H44" s="15"/>
      <c r="I44" s="3"/>
      <c r="J44" s="15"/>
      <c r="K44" s="37">
        <v>52056218</v>
      </c>
    </row>
    <row r="45" spans="1:15" x14ac:dyDescent="0.3">
      <c r="A45" s="25" t="s">
        <v>42</v>
      </c>
      <c r="B45" s="25" t="s">
        <v>87</v>
      </c>
      <c r="C45" s="36" t="s">
        <v>107</v>
      </c>
      <c r="D45" s="36" t="s">
        <v>108</v>
      </c>
      <c r="E45" s="5">
        <v>175</v>
      </c>
      <c r="F45" s="15">
        <f t="shared" si="0"/>
        <v>161</v>
      </c>
      <c r="G45" s="5"/>
      <c r="H45" s="15"/>
      <c r="I45" s="3"/>
      <c r="J45" s="15"/>
      <c r="K45" s="37">
        <v>52084551</v>
      </c>
    </row>
    <row r="46" spans="1:15" x14ac:dyDescent="0.3">
      <c r="A46" s="25" t="s">
        <v>42</v>
      </c>
      <c r="B46" s="25" t="s">
        <v>87</v>
      </c>
      <c r="C46" s="36" t="s">
        <v>109</v>
      </c>
      <c r="D46" s="36" t="s">
        <v>110</v>
      </c>
      <c r="E46" s="5">
        <v>175</v>
      </c>
      <c r="F46" s="15">
        <f t="shared" si="0"/>
        <v>161</v>
      </c>
      <c r="G46" s="5"/>
      <c r="H46" s="15"/>
      <c r="I46" s="3"/>
      <c r="J46" s="15"/>
      <c r="K46" s="37">
        <v>52068881</v>
      </c>
    </row>
    <row r="47" spans="1:15" x14ac:dyDescent="0.3">
      <c r="A47" s="25" t="s">
        <v>42</v>
      </c>
      <c r="B47" s="25"/>
      <c r="C47" s="12" t="s">
        <v>111</v>
      </c>
      <c r="D47" s="12" t="s">
        <v>112</v>
      </c>
      <c r="E47" s="5">
        <v>495</v>
      </c>
      <c r="F47" s="15">
        <f t="shared" si="0"/>
        <v>455.40000000000003</v>
      </c>
      <c r="G47" s="5"/>
      <c r="H47" s="15"/>
      <c r="I47" s="3"/>
      <c r="J47" s="15"/>
      <c r="K47" s="25">
        <v>52068188</v>
      </c>
    </row>
    <row r="48" spans="1:15" s="28" customFormat="1" x14ac:dyDescent="0.3">
      <c r="A48" s="27" t="s">
        <v>42</v>
      </c>
      <c r="B48" s="27"/>
      <c r="C48" s="2" t="s">
        <v>113</v>
      </c>
      <c r="D48" s="2" t="s">
        <v>113</v>
      </c>
      <c r="E48" s="5" t="s">
        <v>98</v>
      </c>
      <c r="F48" s="17"/>
      <c r="G48" s="5"/>
      <c r="H48" s="15"/>
      <c r="I48" s="3"/>
      <c r="J48" s="15"/>
      <c r="K48" s="27" t="s">
        <v>114</v>
      </c>
    </row>
    <row r="49" spans="1:11" x14ac:dyDescent="0.3">
      <c r="A49" s="25" t="s">
        <v>115</v>
      </c>
      <c r="B49" s="25" t="s">
        <v>116</v>
      </c>
      <c r="C49" s="12">
        <v>501</v>
      </c>
      <c r="D49" s="12" t="s">
        <v>117</v>
      </c>
      <c r="E49" s="5">
        <v>165</v>
      </c>
      <c r="F49" s="15">
        <f t="shared" si="0"/>
        <v>151.80000000000001</v>
      </c>
      <c r="G49" s="5"/>
      <c r="H49" s="15"/>
      <c r="I49" s="3"/>
      <c r="J49" s="15"/>
      <c r="K49" s="25">
        <v>50086626</v>
      </c>
    </row>
    <row r="50" spans="1:11" x14ac:dyDescent="0.3">
      <c r="A50" s="25" t="s">
        <v>115</v>
      </c>
      <c r="B50" s="25" t="s">
        <v>116</v>
      </c>
      <c r="C50" s="12" t="s">
        <v>118</v>
      </c>
      <c r="D50" s="12" t="s">
        <v>119</v>
      </c>
      <c r="E50" s="5">
        <v>165</v>
      </c>
      <c r="F50" s="15">
        <f t="shared" si="0"/>
        <v>151.80000000000001</v>
      </c>
      <c r="G50" s="5"/>
      <c r="H50" s="15"/>
      <c r="I50" s="3"/>
      <c r="J50" s="15"/>
      <c r="K50" s="25">
        <v>50603574</v>
      </c>
    </row>
    <row r="51" spans="1:11" x14ac:dyDescent="0.3">
      <c r="A51" s="25" t="s">
        <v>115</v>
      </c>
      <c r="B51" s="25" t="s">
        <v>116</v>
      </c>
      <c r="C51" s="12" t="s">
        <v>120</v>
      </c>
      <c r="D51" s="12" t="s">
        <v>121</v>
      </c>
      <c r="E51" s="5">
        <v>165</v>
      </c>
      <c r="F51" s="15">
        <f t="shared" si="0"/>
        <v>151.80000000000001</v>
      </c>
      <c r="G51" s="5"/>
      <c r="H51" s="15"/>
      <c r="I51" s="3"/>
      <c r="J51" s="15"/>
      <c r="K51" s="40">
        <v>50603582</v>
      </c>
    </row>
    <row r="52" spans="1:11" ht="16.5" customHeight="1" x14ac:dyDescent="0.3">
      <c r="A52" s="25" t="s">
        <v>115</v>
      </c>
      <c r="B52" s="25" t="s">
        <v>116</v>
      </c>
      <c r="C52" s="12" t="s">
        <v>122</v>
      </c>
      <c r="D52" s="12" t="s">
        <v>123</v>
      </c>
      <c r="E52" s="5">
        <v>110</v>
      </c>
      <c r="F52" s="15">
        <f t="shared" si="0"/>
        <v>101.2</v>
      </c>
      <c r="G52" s="5"/>
      <c r="H52" s="15"/>
      <c r="I52" s="3"/>
      <c r="J52" s="15"/>
      <c r="K52" s="25">
        <v>50603523</v>
      </c>
    </row>
    <row r="53" spans="1:11" ht="16.5" customHeight="1" x14ac:dyDescent="0.3">
      <c r="A53" s="25" t="s">
        <v>115</v>
      </c>
      <c r="B53" s="25" t="s">
        <v>116</v>
      </c>
      <c r="C53" s="12" t="s">
        <v>124</v>
      </c>
      <c r="D53" s="12" t="s">
        <v>125</v>
      </c>
      <c r="E53" s="5">
        <v>110</v>
      </c>
      <c r="F53" s="15">
        <f t="shared" si="0"/>
        <v>101.2</v>
      </c>
      <c r="G53" s="5"/>
      <c r="H53" s="15"/>
      <c r="I53" s="3"/>
      <c r="J53" s="15"/>
      <c r="K53" s="25">
        <v>50603531</v>
      </c>
    </row>
    <row r="54" spans="1:11" ht="16.5" customHeight="1" x14ac:dyDescent="0.3">
      <c r="A54" s="25" t="s">
        <v>115</v>
      </c>
      <c r="B54" s="25" t="s">
        <v>116</v>
      </c>
      <c r="C54" s="12" t="s">
        <v>126</v>
      </c>
      <c r="D54" s="12" t="s">
        <v>127</v>
      </c>
      <c r="E54" s="5">
        <v>135</v>
      </c>
      <c r="F54" s="15">
        <f t="shared" si="0"/>
        <v>124.2</v>
      </c>
      <c r="G54" s="5"/>
      <c r="H54" s="15"/>
      <c r="I54" s="3"/>
      <c r="J54" s="15"/>
      <c r="K54" s="25">
        <v>52082815</v>
      </c>
    </row>
    <row r="55" spans="1:11" ht="16.5" customHeight="1" x14ac:dyDescent="0.3">
      <c r="A55" s="25" t="s">
        <v>115</v>
      </c>
      <c r="B55" s="25" t="s">
        <v>116</v>
      </c>
      <c r="C55" s="12" t="s">
        <v>128</v>
      </c>
      <c r="D55" s="12" t="s">
        <v>129</v>
      </c>
      <c r="E55" s="5">
        <v>165</v>
      </c>
      <c r="F55" s="15">
        <f t="shared" si="0"/>
        <v>151.80000000000001</v>
      </c>
      <c r="G55" s="5"/>
      <c r="H55" s="15"/>
      <c r="I55" s="3"/>
      <c r="J55" s="15"/>
      <c r="K55" s="25">
        <v>52025222</v>
      </c>
    </row>
    <row r="56" spans="1:11" ht="16.5" customHeight="1" x14ac:dyDescent="0.3">
      <c r="A56" s="25" t="s">
        <v>115</v>
      </c>
      <c r="B56" s="25" t="s">
        <v>116</v>
      </c>
      <c r="C56" s="12" t="s">
        <v>130</v>
      </c>
      <c r="D56" s="12" t="s">
        <v>131</v>
      </c>
      <c r="E56" s="5">
        <v>110</v>
      </c>
      <c r="F56" s="15">
        <f t="shared" si="0"/>
        <v>101.2</v>
      </c>
      <c r="G56" s="5"/>
      <c r="H56" s="15"/>
      <c r="I56" s="3"/>
      <c r="J56" s="15"/>
      <c r="K56" s="25" t="s">
        <v>132</v>
      </c>
    </row>
    <row r="57" spans="1:11" ht="16.5" customHeight="1" x14ac:dyDescent="0.3">
      <c r="A57" s="25" t="s">
        <v>115</v>
      </c>
      <c r="B57" s="25" t="s">
        <v>116</v>
      </c>
      <c r="C57" s="12" t="s">
        <v>133</v>
      </c>
      <c r="D57" s="12" t="s">
        <v>133</v>
      </c>
      <c r="E57" s="5">
        <v>100</v>
      </c>
      <c r="F57" s="15">
        <f t="shared" si="0"/>
        <v>92</v>
      </c>
      <c r="G57" s="5"/>
      <c r="H57" s="15"/>
      <c r="I57" s="16"/>
      <c r="J57" s="17"/>
      <c r="K57" s="25">
        <v>50077961</v>
      </c>
    </row>
    <row r="58" spans="1:11" ht="16.5" customHeight="1" x14ac:dyDescent="0.3">
      <c r="A58" s="25" t="s">
        <v>115</v>
      </c>
      <c r="B58" s="25" t="s">
        <v>116</v>
      </c>
      <c r="C58" s="12" t="s">
        <v>134</v>
      </c>
      <c r="D58" s="12" t="s">
        <v>135</v>
      </c>
      <c r="E58" s="5">
        <v>325</v>
      </c>
      <c r="F58" s="15">
        <f t="shared" si="0"/>
        <v>299</v>
      </c>
      <c r="G58" s="5"/>
      <c r="H58" s="15"/>
      <c r="I58" s="3"/>
      <c r="J58" s="15"/>
      <c r="K58" s="25">
        <v>50607984</v>
      </c>
    </row>
    <row r="59" spans="1:11" ht="16.5" customHeight="1" x14ac:dyDescent="0.3">
      <c r="A59" s="25" t="s">
        <v>115</v>
      </c>
      <c r="B59" s="25" t="s">
        <v>116</v>
      </c>
      <c r="C59" s="12" t="s">
        <v>136</v>
      </c>
      <c r="D59" s="12" t="s">
        <v>137</v>
      </c>
      <c r="E59" s="5">
        <v>185</v>
      </c>
      <c r="F59" s="15">
        <f t="shared" si="0"/>
        <v>170.20000000000002</v>
      </c>
      <c r="G59" s="5"/>
      <c r="H59" s="15"/>
      <c r="I59" s="3"/>
      <c r="J59" s="15"/>
      <c r="K59" s="25">
        <v>52083233</v>
      </c>
    </row>
    <row r="60" spans="1:11" ht="16.5" customHeight="1" x14ac:dyDescent="0.3">
      <c r="A60" s="25" t="s">
        <v>115</v>
      </c>
      <c r="B60" s="25" t="s">
        <v>116</v>
      </c>
      <c r="C60" s="12" t="s">
        <v>138</v>
      </c>
      <c r="D60" s="12" t="s">
        <v>139</v>
      </c>
      <c r="E60" s="5">
        <v>90</v>
      </c>
      <c r="F60" s="15">
        <f t="shared" si="0"/>
        <v>82.8</v>
      </c>
      <c r="G60" s="5"/>
      <c r="H60" s="15"/>
      <c r="I60" s="3"/>
      <c r="J60" s="15"/>
      <c r="K60" s="25">
        <v>52082817</v>
      </c>
    </row>
    <row r="61" spans="1:11" ht="16.5" customHeight="1" x14ac:dyDescent="0.3">
      <c r="A61" s="25" t="s">
        <v>115</v>
      </c>
      <c r="B61" s="25" t="s">
        <v>116</v>
      </c>
      <c r="C61" s="12" t="s">
        <v>140</v>
      </c>
      <c r="D61" s="12" t="s">
        <v>141</v>
      </c>
      <c r="E61" s="5">
        <v>65</v>
      </c>
      <c r="F61" s="15">
        <f t="shared" si="0"/>
        <v>59.800000000000004</v>
      </c>
      <c r="G61" s="5"/>
      <c r="H61" s="15"/>
      <c r="I61" s="3"/>
      <c r="J61" s="15"/>
      <c r="K61" s="25">
        <v>52082816</v>
      </c>
    </row>
  </sheetData>
  <autoFilter ref="A2:L61" xr:uid="{03F34D56-EE53-4F8A-AE75-F2D373157810}"/>
  <sortState xmlns:xlrd2="http://schemas.microsoft.com/office/spreadsheetml/2017/richdata2" ref="A3:K61">
    <sortCondition ref="A3:A61"/>
    <sortCondition ref="B3:B61"/>
    <sortCondition ref="C3:C61"/>
  </sortState>
  <mergeCells count="4">
    <mergeCell ref="D25:D34"/>
    <mergeCell ref="K25:K34"/>
    <mergeCell ref="E1:F1"/>
    <mergeCell ref="G1:H1"/>
  </mergeCells>
  <phoneticPr fontId="14" type="noConversion"/>
  <hyperlinks>
    <hyperlink ref="K8" location="'SKP Software Flags'!A1" display="See SKP Software Flags" xr:uid="{2BC6E5A4-4756-4C80-9489-7A2CEC1E325C}"/>
    <hyperlink ref="K11" location="Upgrades!A1" display="Upgrades!A1" xr:uid="{EFEDA6C7-5865-44D7-BAC7-4B20F4B11B02}"/>
  </hyperlinks>
  <pageMargins left="0.7" right="0.7" top="0.75" bottom="0.75" header="0.3" footer="0.3"/>
  <pageSetup paperSize="17"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CB36D-702C-4F15-838D-95BA3DCD0860}">
  <sheetPr>
    <pageSetUpPr fitToPage="1"/>
  </sheetPr>
  <dimension ref="A1:O62"/>
  <sheetViews>
    <sheetView tabSelected="1" zoomScale="55" zoomScaleNormal="55" workbookViewId="0">
      <selection activeCell="E15" sqref="E15"/>
    </sheetView>
  </sheetViews>
  <sheetFormatPr defaultColWidth="8.85546875" defaultRowHeight="18.75" x14ac:dyDescent="0.3"/>
  <cols>
    <col min="1" max="1" width="23.5703125" style="19" bestFit="1" customWidth="1"/>
    <col min="2" max="2" width="23" style="19" bestFit="1" customWidth="1"/>
    <col min="3" max="3" width="42.7109375" style="20" bestFit="1" customWidth="1"/>
    <col min="4" max="4" width="57" style="21" bestFit="1" customWidth="1"/>
    <col min="5" max="5" width="30.5703125" style="18" bestFit="1" customWidth="1"/>
    <col min="6" max="6" width="20.140625" style="18" customWidth="1"/>
    <col min="7" max="7" width="18.85546875" style="41" bestFit="1" customWidth="1"/>
    <col min="8" max="8" width="19.140625" style="41" bestFit="1" customWidth="1"/>
    <col min="9" max="9" width="22.140625" style="22" bestFit="1" customWidth="1"/>
    <col min="10" max="10" width="22.140625" style="22" customWidth="1"/>
    <col min="11" max="11" width="49.140625" style="19" bestFit="1" customWidth="1"/>
    <col min="12" max="12" width="15.42578125" style="23" customWidth="1"/>
    <col min="13" max="13" width="12.7109375" style="23" customWidth="1"/>
    <col min="14" max="16384" width="8.85546875" style="23"/>
  </cols>
  <sheetData>
    <row r="1" spans="1:15" ht="20.25" x14ac:dyDescent="0.3">
      <c r="E1" s="59" t="s">
        <v>0</v>
      </c>
      <c r="F1" s="59"/>
      <c r="G1" s="60" t="s">
        <v>1</v>
      </c>
      <c r="H1" s="61"/>
      <c r="I1" s="47" t="s">
        <v>2</v>
      </c>
    </row>
    <row r="2" spans="1:15" x14ac:dyDescent="0.3">
      <c r="A2" s="24" t="s">
        <v>3</v>
      </c>
      <c r="B2" s="24" t="s">
        <v>4</v>
      </c>
      <c r="C2" s="11" t="s">
        <v>5</v>
      </c>
      <c r="D2" s="11" t="s">
        <v>6</v>
      </c>
      <c r="E2" s="1" t="s">
        <v>7</v>
      </c>
      <c r="F2" s="1" t="s">
        <v>8</v>
      </c>
      <c r="G2" s="1" t="s">
        <v>7</v>
      </c>
      <c r="H2" s="1" t="s">
        <v>8</v>
      </c>
      <c r="I2" s="1" t="s">
        <v>7</v>
      </c>
      <c r="J2" s="1" t="s">
        <v>8</v>
      </c>
      <c r="K2" s="24" t="s">
        <v>9</v>
      </c>
    </row>
    <row r="3" spans="1:15" x14ac:dyDescent="0.3">
      <c r="A3" s="25" t="s">
        <v>10</v>
      </c>
      <c r="B3" s="25" t="s">
        <v>11</v>
      </c>
      <c r="C3" s="12" t="s">
        <v>12</v>
      </c>
      <c r="D3" s="12" t="s">
        <v>13</v>
      </c>
      <c r="E3" s="44">
        <v>655</v>
      </c>
      <c r="F3" s="15">
        <f>E3*0.92</f>
        <v>602.6</v>
      </c>
      <c r="G3" s="5"/>
      <c r="H3" s="15"/>
      <c r="I3" s="3"/>
      <c r="J3" s="15"/>
      <c r="K3" s="25">
        <v>52077496</v>
      </c>
      <c r="O3" s="13"/>
    </row>
    <row r="4" spans="1:15" s="28" customFormat="1" ht="37.5" x14ac:dyDescent="0.3">
      <c r="A4" s="27" t="s">
        <v>10</v>
      </c>
      <c r="B4" s="27" t="s">
        <v>11</v>
      </c>
      <c r="C4" s="2" t="s">
        <v>14</v>
      </c>
      <c r="D4" s="2" t="s">
        <v>15</v>
      </c>
      <c r="E4" s="42" t="s">
        <v>16</v>
      </c>
      <c r="F4" s="15"/>
      <c r="G4" s="5"/>
      <c r="H4" s="15"/>
      <c r="I4" s="3"/>
      <c r="J4" s="15"/>
      <c r="K4" s="27"/>
      <c r="O4" s="4"/>
    </row>
    <row r="5" spans="1:15" ht="15" customHeight="1" x14ac:dyDescent="0.3">
      <c r="A5" s="25" t="s">
        <v>10</v>
      </c>
      <c r="B5" s="25" t="s">
        <v>17</v>
      </c>
      <c r="C5" s="12" t="s">
        <v>18</v>
      </c>
      <c r="D5" s="12" t="s">
        <v>19</v>
      </c>
      <c r="E5" s="43">
        <v>495</v>
      </c>
      <c r="F5" s="15">
        <f t="shared" ref="F5:H21" si="0">E5*0.92</f>
        <v>455.40000000000003</v>
      </c>
      <c r="G5" s="5"/>
      <c r="H5" s="15"/>
      <c r="I5" s="3"/>
      <c r="J5" s="15"/>
      <c r="K5" s="25" t="s">
        <v>20</v>
      </c>
      <c r="O5" s="13"/>
    </row>
    <row r="6" spans="1:15" x14ac:dyDescent="0.3">
      <c r="A6" s="25" t="s">
        <v>10</v>
      </c>
      <c r="B6" s="25" t="s">
        <v>17</v>
      </c>
      <c r="C6" s="12" t="s">
        <v>21</v>
      </c>
      <c r="D6" s="12" t="s">
        <v>22</v>
      </c>
      <c r="E6" s="43">
        <v>655</v>
      </c>
      <c r="F6" s="15">
        <f t="shared" si="0"/>
        <v>602.6</v>
      </c>
      <c r="G6" s="43">
        <v>435</v>
      </c>
      <c r="H6" s="15">
        <f t="shared" si="0"/>
        <v>400.20000000000005</v>
      </c>
      <c r="I6" s="3"/>
      <c r="J6" s="15"/>
      <c r="K6" s="25">
        <v>52061155</v>
      </c>
      <c r="L6" s="29"/>
      <c r="O6" s="13"/>
    </row>
    <row r="7" spans="1:15" x14ac:dyDescent="0.3">
      <c r="A7" s="25" t="s">
        <v>10</v>
      </c>
      <c r="B7" s="25" t="s">
        <v>24</v>
      </c>
      <c r="C7" s="12" t="s">
        <v>25</v>
      </c>
      <c r="D7" s="12" t="s">
        <v>26</v>
      </c>
      <c r="E7" s="43">
        <v>295</v>
      </c>
      <c r="F7" s="15">
        <f t="shared" si="0"/>
        <v>271.40000000000003</v>
      </c>
      <c r="G7" s="5"/>
      <c r="H7" s="15"/>
      <c r="I7" s="3"/>
      <c r="J7" s="15"/>
      <c r="K7" s="25">
        <v>50605256</v>
      </c>
      <c r="O7" s="13"/>
    </row>
    <row r="8" spans="1:15" x14ac:dyDescent="0.3">
      <c r="A8" s="25" t="s">
        <v>10</v>
      </c>
      <c r="B8" s="25" t="s">
        <v>24</v>
      </c>
      <c r="C8" s="12" t="s">
        <v>27</v>
      </c>
      <c r="D8" s="12" t="s">
        <v>28</v>
      </c>
      <c r="E8" s="44">
        <v>695</v>
      </c>
      <c r="F8" s="15">
        <f t="shared" si="0"/>
        <v>639.4</v>
      </c>
      <c r="G8" s="5"/>
      <c r="H8" s="15"/>
      <c r="I8" s="3"/>
      <c r="J8" s="15"/>
      <c r="K8" s="30" t="s">
        <v>29</v>
      </c>
      <c r="O8" s="13"/>
    </row>
    <row r="9" spans="1:15" x14ac:dyDescent="0.3">
      <c r="A9" s="25" t="s">
        <v>10</v>
      </c>
      <c r="B9" s="25" t="s">
        <v>24</v>
      </c>
      <c r="C9" s="12" t="s">
        <v>30</v>
      </c>
      <c r="D9" s="12" t="s">
        <v>31</v>
      </c>
      <c r="E9" s="43">
        <v>295</v>
      </c>
      <c r="F9" s="15">
        <f t="shared" si="0"/>
        <v>271.40000000000003</v>
      </c>
      <c r="G9" s="5"/>
      <c r="H9" s="15"/>
      <c r="I9" s="3"/>
      <c r="J9" s="15"/>
      <c r="K9" s="25">
        <v>50605263</v>
      </c>
      <c r="O9" s="13"/>
    </row>
    <row r="10" spans="1:15" x14ac:dyDescent="0.3">
      <c r="A10" s="25" t="s">
        <v>10</v>
      </c>
      <c r="B10" s="25" t="s">
        <v>24</v>
      </c>
      <c r="C10" s="12" t="s">
        <v>32</v>
      </c>
      <c r="D10" s="12" t="s">
        <v>33</v>
      </c>
      <c r="E10" s="43">
        <v>295</v>
      </c>
      <c r="F10" s="15">
        <f t="shared" si="0"/>
        <v>271.40000000000003</v>
      </c>
      <c r="G10" s="5"/>
      <c r="H10" s="15"/>
      <c r="I10" s="3"/>
      <c r="J10" s="15"/>
      <c r="K10" s="25"/>
      <c r="O10" s="13"/>
    </row>
    <row r="11" spans="1:15" s="28" customFormat="1" x14ac:dyDescent="0.3">
      <c r="A11" s="27" t="s">
        <v>10</v>
      </c>
      <c r="B11" s="27" t="s">
        <v>24</v>
      </c>
      <c r="C11" s="2" t="s">
        <v>34</v>
      </c>
      <c r="D11" s="2" t="s">
        <v>15</v>
      </c>
      <c r="E11" s="5" t="s">
        <v>35</v>
      </c>
      <c r="F11" s="15"/>
      <c r="G11" s="5"/>
      <c r="H11" s="15"/>
      <c r="I11" s="3"/>
      <c r="J11" s="15"/>
      <c r="K11" s="30" t="s">
        <v>36</v>
      </c>
      <c r="O11" s="4"/>
    </row>
    <row r="12" spans="1:15" x14ac:dyDescent="0.3">
      <c r="A12" s="12" t="s">
        <v>37</v>
      </c>
      <c r="B12" s="12" t="s">
        <v>37</v>
      </c>
      <c r="C12" s="31"/>
      <c r="D12" s="6" t="s">
        <v>37</v>
      </c>
      <c r="E12" s="43">
        <v>100</v>
      </c>
      <c r="F12" s="14">
        <f t="shared" si="0"/>
        <v>92</v>
      </c>
      <c r="G12" s="7">
        <v>50</v>
      </c>
      <c r="H12" s="14">
        <f t="shared" ref="H12:H13" si="1">G12*0.92</f>
        <v>46</v>
      </c>
      <c r="I12" s="8"/>
      <c r="J12" s="14"/>
      <c r="K12" s="6"/>
      <c r="O12" s="13"/>
    </row>
    <row r="13" spans="1:15" x14ac:dyDescent="0.3">
      <c r="A13" s="12" t="s">
        <v>38</v>
      </c>
      <c r="B13" s="12" t="s">
        <v>39</v>
      </c>
      <c r="C13" s="6" t="s">
        <v>40</v>
      </c>
      <c r="D13" s="6" t="s">
        <v>41</v>
      </c>
      <c r="E13" s="5">
        <v>150</v>
      </c>
      <c r="F13" s="14">
        <f t="shared" si="0"/>
        <v>138</v>
      </c>
      <c r="G13" s="7">
        <v>50</v>
      </c>
      <c r="H13" s="14">
        <f t="shared" si="1"/>
        <v>46</v>
      </c>
      <c r="I13" s="8"/>
      <c r="J13" s="14"/>
      <c r="K13" s="6"/>
    </row>
    <row r="14" spans="1:15" x14ac:dyDescent="0.3">
      <c r="A14" s="12" t="s">
        <v>38</v>
      </c>
      <c r="B14" s="12" t="s">
        <v>39</v>
      </c>
      <c r="C14" s="6" t="s">
        <v>143</v>
      </c>
      <c r="D14" s="6" t="s">
        <v>144</v>
      </c>
      <c r="E14" s="5">
        <v>130</v>
      </c>
      <c r="F14" s="14">
        <f t="shared" si="0"/>
        <v>119.60000000000001</v>
      </c>
      <c r="G14" s="7"/>
      <c r="H14" s="14"/>
      <c r="I14" s="8"/>
      <c r="J14" s="14"/>
      <c r="K14" s="6"/>
    </row>
    <row r="15" spans="1:15" x14ac:dyDescent="0.3">
      <c r="A15" s="25" t="s">
        <v>42</v>
      </c>
      <c r="B15" s="25" t="s">
        <v>43</v>
      </c>
      <c r="C15" s="12" t="s">
        <v>44</v>
      </c>
      <c r="D15" s="12" t="s">
        <v>45</v>
      </c>
      <c r="E15" s="5" t="s">
        <v>46</v>
      </c>
      <c r="F15" s="15">
        <f t="shared" si="0"/>
        <v>115</v>
      </c>
      <c r="G15" s="5"/>
      <c r="H15" s="15"/>
      <c r="I15" s="3"/>
      <c r="J15" s="15"/>
      <c r="K15" s="25">
        <v>52064877</v>
      </c>
      <c r="O15" s="13"/>
    </row>
    <row r="16" spans="1:15" x14ac:dyDescent="0.3">
      <c r="A16" s="25" t="s">
        <v>42</v>
      </c>
      <c r="B16" s="25" t="s">
        <v>43</v>
      </c>
      <c r="C16" s="12" t="s">
        <v>47</v>
      </c>
      <c r="D16" s="12" t="s">
        <v>48</v>
      </c>
      <c r="E16" s="5">
        <v>950</v>
      </c>
      <c r="F16" s="15">
        <f t="shared" si="0"/>
        <v>874</v>
      </c>
      <c r="G16" s="5">
        <v>475</v>
      </c>
      <c r="H16" s="15">
        <f t="shared" si="0"/>
        <v>437</v>
      </c>
      <c r="I16" s="3"/>
      <c r="J16" s="15"/>
      <c r="K16" s="25">
        <v>52064876</v>
      </c>
      <c r="O16" s="32"/>
    </row>
    <row r="17" spans="1:15" x14ac:dyDescent="0.3">
      <c r="A17" s="25" t="s">
        <v>42</v>
      </c>
      <c r="B17" s="25" t="s">
        <v>43</v>
      </c>
      <c r="C17" s="12" t="s">
        <v>49</v>
      </c>
      <c r="D17" s="12" t="s">
        <v>50</v>
      </c>
      <c r="E17" s="5">
        <v>250</v>
      </c>
      <c r="F17" s="15">
        <f t="shared" si="0"/>
        <v>230</v>
      </c>
      <c r="G17" s="5"/>
      <c r="H17" s="15"/>
      <c r="I17" s="3"/>
      <c r="J17" s="15"/>
      <c r="K17" s="25">
        <v>52078354</v>
      </c>
      <c r="O17" s="32"/>
    </row>
    <row r="18" spans="1:15" x14ac:dyDescent="0.3">
      <c r="A18" s="25" t="s">
        <v>42</v>
      </c>
      <c r="B18" s="25" t="s">
        <v>43</v>
      </c>
      <c r="C18" s="12" t="s">
        <v>51</v>
      </c>
      <c r="D18" s="12" t="s">
        <v>52</v>
      </c>
      <c r="E18" s="5">
        <v>950</v>
      </c>
      <c r="F18" s="15">
        <f t="shared" si="0"/>
        <v>874</v>
      </c>
      <c r="G18" s="5">
        <v>475</v>
      </c>
      <c r="H18" s="15">
        <f t="shared" si="0"/>
        <v>437</v>
      </c>
      <c r="I18" s="3"/>
      <c r="J18" s="15"/>
      <c r="K18" s="25">
        <v>52079876</v>
      </c>
      <c r="O18" s="32"/>
    </row>
    <row r="19" spans="1:15" x14ac:dyDescent="0.3">
      <c r="A19" s="25" t="s">
        <v>42</v>
      </c>
      <c r="B19" s="25" t="s">
        <v>43</v>
      </c>
      <c r="C19" s="12" t="s">
        <v>53</v>
      </c>
      <c r="D19" s="12" t="s">
        <v>54</v>
      </c>
      <c r="E19" s="5">
        <v>250</v>
      </c>
      <c r="F19" s="15">
        <f t="shared" si="0"/>
        <v>230</v>
      </c>
      <c r="G19" s="5"/>
      <c r="H19" s="15"/>
      <c r="I19" s="3"/>
      <c r="J19" s="15"/>
      <c r="K19" s="25">
        <v>52082727</v>
      </c>
    </row>
    <row r="20" spans="1:15" x14ac:dyDescent="0.3">
      <c r="A20" s="25" t="s">
        <v>42</v>
      </c>
      <c r="B20" s="25" t="s">
        <v>43</v>
      </c>
      <c r="C20" s="12" t="s">
        <v>55</v>
      </c>
      <c r="D20" s="12" t="s">
        <v>56</v>
      </c>
      <c r="E20" s="5">
        <v>250</v>
      </c>
      <c r="F20" s="15">
        <f t="shared" si="0"/>
        <v>230</v>
      </c>
      <c r="G20" s="5"/>
      <c r="H20" s="15"/>
      <c r="I20" s="3"/>
      <c r="J20" s="15"/>
      <c r="K20" s="25">
        <v>55500055</v>
      </c>
    </row>
    <row r="21" spans="1:15" x14ac:dyDescent="0.3">
      <c r="A21" s="25" t="s">
        <v>42</v>
      </c>
      <c r="B21" s="25" t="s">
        <v>43</v>
      </c>
      <c r="C21" s="12" t="s">
        <v>57</v>
      </c>
      <c r="D21" s="12" t="s">
        <v>58</v>
      </c>
      <c r="E21" s="5">
        <v>950</v>
      </c>
      <c r="F21" s="15">
        <f t="shared" si="0"/>
        <v>874</v>
      </c>
      <c r="G21" s="5">
        <v>475</v>
      </c>
      <c r="H21" s="15">
        <f t="shared" si="0"/>
        <v>437</v>
      </c>
      <c r="I21" s="3"/>
      <c r="J21" s="15"/>
      <c r="K21" s="25">
        <v>55500052</v>
      </c>
      <c r="L21" s="9"/>
    </row>
    <row r="22" spans="1:15" s="28" customFormat="1" x14ac:dyDescent="0.3">
      <c r="A22" s="27" t="s">
        <v>42</v>
      </c>
      <c r="B22" s="27" t="s">
        <v>59</v>
      </c>
      <c r="C22" s="2" t="s">
        <v>60</v>
      </c>
      <c r="D22" s="2" t="s">
        <v>61</v>
      </c>
      <c r="E22" s="5" t="s">
        <v>35</v>
      </c>
      <c r="F22" s="17"/>
      <c r="G22" s="5"/>
      <c r="H22" s="15"/>
      <c r="I22" s="44">
        <v>655</v>
      </c>
      <c r="J22" s="15">
        <f t="shared" ref="J22:J40" si="2">I22*0.92</f>
        <v>602.6</v>
      </c>
      <c r="K22" s="27" t="s">
        <v>63</v>
      </c>
    </row>
    <row r="23" spans="1:15" s="28" customFormat="1" x14ac:dyDescent="0.3">
      <c r="A23" s="27" t="s">
        <v>42</v>
      </c>
      <c r="B23" s="27" t="s">
        <v>59</v>
      </c>
      <c r="C23" s="2" t="s">
        <v>64</v>
      </c>
      <c r="D23" s="2" t="s">
        <v>65</v>
      </c>
      <c r="E23" s="5" t="s">
        <v>35</v>
      </c>
      <c r="F23" s="17"/>
      <c r="G23" s="5"/>
      <c r="H23" s="15"/>
      <c r="I23" s="44">
        <v>655</v>
      </c>
      <c r="J23" s="15">
        <f t="shared" si="2"/>
        <v>602.6</v>
      </c>
      <c r="K23" s="27" t="s">
        <v>66</v>
      </c>
    </row>
    <row r="24" spans="1:15" s="28" customFormat="1" x14ac:dyDescent="0.3">
      <c r="A24" s="27" t="s">
        <v>42</v>
      </c>
      <c r="B24" s="27" t="s">
        <v>59</v>
      </c>
      <c r="C24" s="2" t="s">
        <v>67</v>
      </c>
      <c r="D24" s="2" t="s">
        <v>65</v>
      </c>
      <c r="E24" s="5" t="s">
        <v>35</v>
      </c>
      <c r="F24" s="17"/>
      <c r="G24" s="5"/>
      <c r="H24" s="15"/>
      <c r="I24" s="44">
        <v>655</v>
      </c>
      <c r="J24" s="15">
        <f t="shared" si="2"/>
        <v>602.6</v>
      </c>
      <c r="K24" s="27" t="s">
        <v>68</v>
      </c>
    </row>
    <row r="25" spans="1:15" s="28" customFormat="1" ht="16.5" customHeight="1" x14ac:dyDescent="0.3">
      <c r="A25" s="27" t="s">
        <v>42</v>
      </c>
      <c r="B25" s="27" t="s">
        <v>69</v>
      </c>
      <c r="C25" s="33" t="s">
        <v>70</v>
      </c>
      <c r="D25" s="62" t="s">
        <v>71</v>
      </c>
      <c r="E25" s="34"/>
      <c r="F25" s="17"/>
      <c r="G25" s="5"/>
      <c r="H25" s="15"/>
      <c r="I25" s="45">
        <v>325</v>
      </c>
      <c r="J25" s="15">
        <f t="shared" si="2"/>
        <v>299</v>
      </c>
      <c r="K25" s="53"/>
    </row>
    <row r="26" spans="1:15" s="28" customFormat="1" ht="16.5" customHeight="1" x14ac:dyDescent="0.3">
      <c r="A26" s="27" t="s">
        <v>42</v>
      </c>
      <c r="B26" s="27" t="s">
        <v>69</v>
      </c>
      <c r="C26" s="33" t="s">
        <v>72</v>
      </c>
      <c r="D26" s="63"/>
      <c r="E26" s="34"/>
      <c r="F26" s="17"/>
      <c r="G26" s="5"/>
      <c r="H26" s="15"/>
      <c r="I26" s="45">
        <v>325</v>
      </c>
      <c r="J26" s="15">
        <f t="shared" si="2"/>
        <v>299</v>
      </c>
      <c r="K26" s="54"/>
    </row>
    <row r="27" spans="1:15" s="28" customFormat="1" ht="16.5" customHeight="1" x14ac:dyDescent="0.3">
      <c r="A27" s="27" t="s">
        <v>42</v>
      </c>
      <c r="B27" s="27" t="s">
        <v>69</v>
      </c>
      <c r="C27" s="33" t="s">
        <v>73</v>
      </c>
      <c r="D27" s="63"/>
      <c r="E27" s="34"/>
      <c r="F27" s="17"/>
      <c r="G27" s="5"/>
      <c r="H27" s="15"/>
      <c r="I27" s="45">
        <v>325</v>
      </c>
      <c r="J27" s="15">
        <f t="shared" si="2"/>
        <v>299</v>
      </c>
      <c r="K27" s="54"/>
    </row>
    <row r="28" spans="1:15" s="28" customFormat="1" ht="16.5" customHeight="1" x14ac:dyDescent="0.3">
      <c r="A28" s="27" t="s">
        <v>42</v>
      </c>
      <c r="B28" s="27" t="s">
        <v>69</v>
      </c>
      <c r="C28" s="33" t="s">
        <v>74</v>
      </c>
      <c r="D28" s="63"/>
      <c r="E28" s="34"/>
      <c r="F28" s="17"/>
      <c r="G28" s="5"/>
      <c r="H28" s="15"/>
      <c r="I28" s="45">
        <v>325</v>
      </c>
      <c r="J28" s="15">
        <f t="shared" si="2"/>
        <v>299</v>
      </c>
      <c r="K28" s="54"/>
    </row>
    <row r="29" spans="1:15" s="28" customFormat="1" ht="16.5" customHeight="1" x14ac:dyDescent="0.3">
      <c r="A29" s="27" t="s">
        <v>42</v>
      </c>
      <c r="B29" s="27" t="s">
        <v>69</v>
      </c>
      <c r="C29" s="33" t="s">
        <v>75</v>
      </c>
      <c r="D29" s="63"/>
      <c r="E29" s="34"/>
      <c r="F29" s="17"/>
      <c r="G29" s="5"/>
      <c r="H29" s="15"/>
      <c r="I29" s="45">
        <v>325</v>
      </c>
      <c r="J29" s="15">
        <f t="shared" si="2"/>
        <v>299</v>
      </c>
      <c r="K29" s="54"/>
    </row>
    <row r="30" spans="1:15" s="28" customFormat="1" ht="16.5" customHeight="1" x14ac:dyDescent="0.3">
      <c r="A30" s="27" t="s">
        <v>42</v>
      </c>
      <c r="B30" s="27" t="s">
        <v>69</v>
      </c>
      <c r="C30" s="33" t="s">
        <v>76</v>
      </c>
      <c r="D30" s="63"/>
      <c r="E30" s="34"/>
      <c r="F30" s="17"/>
      <c r="G30" s="5"/>
      <c r="H30" s="15"/>
      <c r="I30" s="45">
        <v>325</v>
      </c>
      <c r="J30" s="15">
        <f t="shared" si="2"/>
        <v>299</v>
      </c>
      <c r="K30" s="54"/>
    </row>
    <row r="31" spans="1:15" s="28" customFormat="1" ht="16.5" customHeight="1" x14ac:dyDescent="0.3">
      <c r="A31" s="27" t="s">
        <v>42</v>
      </c>
      <c r="B31" s="27" t="s">
        <v>69</v>
      </c>
      <c r="C31" s="33" t="s">
        <v>77</v>
      </c>
      <c r="D31" s="63"/>
      <c r="E31" s="34"/>
      <c r="F31" s="17"/>
      <c r="G31" s="5"/>
      <c r="H31" s="15"/>
      <c r="I31" s="45">
        <v>325</v>
      </c>
      <c r="J31" s="15">
        <f t="shared" si="2"/>
        <v>299</v>
      </c>
      <c r="K31" s="54"/>
    </row>
    <row r="32" spans="1:15" s="28" customFormat="1" ht="16.5" customHeight="1" x14ac:dyDescent="0.3">
      <c r="A32" s="27" t="s">
        <v>42</v>
      </c>
      <c r="B32" s="27" t="s">
        <v>69</v>
      </c>
      <c r="C32" s="33" t="s">
        <v>78</v>
      </c>
      <c r="D32" s="63"/>
      <c r="E32" s="34"/>
      <c r="F32" s="17"/>
      <c r="G32" s="5"/>
      <c r="H32" s="15"/>
      <c r="I32" s="45">
        <v>325</v>
      </c>
      <c r="J32" s="15">
        <f t="shared" si="2"/>
        <v>299</v>
      </c>
      <c r="K32" s="54"/>
    </row>
    <row r="33" spans="1:15" s="28" customFormat="1" ht="16.5" customHeight="1" x14ac:dyDescent="0.3">
      <c r="A33" s="27" t="s">
        <v>42</v>
      </c>
      <c r="B33" s="27" t="s">
        <v>69</v>
      </c>
      <c r="C33" s="33" t="s">
        <v>79</v>
      </c>
      <c r="D33" s="63"/>
      <c r="E33" s="34"/>
      <c r="F33" s="17"/>
      <c r="G33" s="5"/>
      <c r="H33" s="15"/>
      <c r="I33" s="49">
        <v>250</v>
      </c>
      <c r="J33" s="15">
        <f t="shared" si="2"/>
        <v>230</v>
      </c>
      <c r="K33" s="54"/>
    </row>
    <row r="34" spans="1:15" s="28" customFormat="1" ht="16.5" customHeight="1" x14ac:dyDescent="0.3">
      <c r="A34" s="27" t="s">
        <v>42</v>
      </c>
      <c r="B34" s="27" t="s">
        <v>69</v>
      </c>
      <c r="C34" s="33" t="s">
        <v>80</v>
      </c>
      <c r="D34" s="64"/>
      <c r="E34" s="34"/>
      <c r="F34" s="17"/>
      <c r="G34" s="5"/>
      <c r="H34" s="15"/>
      <c r="I34" s="49">
        <v>250</v>
      </c>
      <c r="J34" s="15">
        <f t="shared" si="2"/>
        <v>230</v>
      </c>
      <c r="K34" s="55"/>
    </row>
    <row r="35" spans="1:15" x14ac:dyDescent="0.3">
      <c r="A35" s="25" t="s">
        <v>42</v>
      </c>
      <c r="B35" s="25" t="s">
        <v>81</v>
      </c>
      <c r="C35" s="12" t="s">
        <v>82</v>
      </c>
      <c r="D35" s="12" t="s">
        <v>83</v>
      </c>
      <c r="E35" s="43">
        <v>655</v>
      </c>
      <c r="F35" s="15">
        <f t="shared" ref="F35:F50" si="3">E35*0.92</f>
        <v>602.6</v>
      </c>
      <c r="G35" s="5"/>
      <c r="H35" s="15"/>
      <c r="I35" s="3"/>
      <c r="J35" s="15">
        <f t="shared" si="2"/>
        <v>0</v>
      </c>
      <c r="K35" s="25" t="s">
        <v>84</v>
      </c>
    </row>
    <row r="36" spans="1:15" x14ac:dyDescent="0.3">
      <c r="A36" s="25" t="s">
        <v>42</v>
      </c>
      <c r="B36" s="25" t="s">
        <v>81</v>
      </c>
      <c r="C36" s="12" t="s">
        <v>85</v>
      </c>
      <c r="D36" s="12" t="s">
        <v>86</v>
      </c>
      <c r="E36" s="43">
        <v>655</v>
      </c>
      <c r="F36" s="15">
        <f t="shared" si="3"/>
        <v>602.6</v>
      </c>
      <c r="G36" s="5"/>
      <c r="H36" s="15"/>
      <c r="I36" s="3"/>
      <c r="J36" s="15">
        <f t="shared" si="2"/>
        <v>0</v>
      </c>
      <c r="K36" s="25" t="s">
        <v>84</v>
      </c>
    </row>
    <row r="37" spans="1:15" s="28" customFormat="1" x14ac:dyDescent="0.3">
      <c r="A37" s="27" t="s">
        <v>42</v>
      </c>
      <c r="B37" s="27" t="s">
        <v>87</v>
      </c>
      <c r="C37" s="2" t="s">
        <v>88</v>
      </c>
      <c r="D37" s="2" t="s">
        <v>89</v>
      </c>
      <c r="E37" s="5" t="s">
        <v>35</v>
      </c>
      <c r="F37" s="17"/>
      <c r="G37" s="5"/>
      <c r="H37" s="15"/>
      <c r="I37" s="46">
        <v>250</v>
      </c>
      <c r="J37" s="15">
        <f t="shared" si="2"/>
        <v>230</v>
      </c>
      <c r="K37" s="27">
        <v>52022353</v>
      </c>
    </row>
    <row r="38" spans="1:15" s="28" customFormat="1" x14ac:dyDescent="0.3">
      <c r="A38" s="27" t="s">
        <v>42</v>
      </c>
      <c r="B38" s="27" t="s">
        <v>87</v>
      </c>
      <c r="C38" s="2" t="s">
        <v>91</v>
      </c>
      <c r="D38" s="2" t="s">
        <v>92</v>
      </c>
      <c r="E38" s="5" t="s">
        <v>35</v>
      </c>
      <c r="F38" s="17"/>
      <c r="G38" s="5"/>
      <c r="H38" s="15"/>
      <c r="I38" s="45">
        <v>325</v>
      </c>
      <c r="J38" s="15">
        <f t="shared" si="2"/>
        <v>299</v>
      </c>
      <c r="K38" s="27">
        <v>52022356</v>
      </c>
    </row>
    <row r="39" spans="1:15" s="28" customFormat="1" x14ac:dyDescent="0.3">
      <c r="A39" s="27" t="s">
        <v>42</v>
      </c>
      <c r="B39" s="27" t="s">
        <v>87</v>
      </c>
      <c r="C39" s="2" t="s">
        <v>94</v>
      </c>
      <c r="D39" s="2" t="s">
        <v>95</v>
      </c>
      <c r="E39" s="5" t="s">
        <v>35</v>
      </c>
      <c r="F39" s="17"/>
      <c r="G39" s="5"/>
      <c r="H39" s="15"/>
      <c r="I39" s="45">
        <v>325</v>
      </c>
      <c r="J39" s="15">
        <f t="shared" si="2"/>
        <v>299</v>
      </c>
      <c r="K39" s="27">
        <v>52022359</v>
      </c>
    </row>
    <row r="40" spans="1:15" s="28" customFormat="1" x14ac:dyDescent="0.3">
      <c r="A40" s="27" t="s">
        <v>42</v>
      </c>
      <c r="B40" s="27" t="s">
        <v>87</v>
      </c>
      <c r="C40" s="2" t="s">
        <v>96</v>
      </c>
      <c r="D40" s="2" t="s">
        <v>97</v>
      </c>
      <c r="E40" s="5" t="s">
        <v>98</v>
      </c>
      <c r="F40" s="17"/>
      <c r="G40" s="5"/>
      <c r="H40" s="15"/>
      <c r="I40" s="46">
        <v>200</v>
      </c>
      <c r="J40" s="15">
        <f t="shared" si="2"/>
        <v>184</v>
      </c>
      <c r="K40" s="27">
        <v>50070843</v>
      </c>
    </row>
    <row r="41" spans="1:15" x14ac:dyDescent="0.3">
      <c r="A41" s="25" t="s">
        <v>42</v>
      </c>
      <c r="B41" s="25" t="s">
        <v>87</v>
      </c>
      <c r="C41" s="36" t="s">
        <v>99</v>
      </c>
      <c r="D41" s="36" t="s">
        <v>100</v>
      </c>
      <c r="E41" s="43">
        <v>195</v>
      </c>
      <c r="F41" s="15">
        <f t="shared" si="3"/>
        <v>179.4</v>
      </c>
      <c r="G41" s="5"/>
      <c r="H41" s="15"/>
      <c r="I41" s="3"/>
      <c r="J41" s="15"/>
      <c r="K41" s="37">
        <v>52056217</v>
      </c>
    </row>
    <row r="42" spans="1:15" x14ac:dyDescent="0.3">
      <c r="A42" s="25" t="s">
        <v>42</v>
      </c>
      <c r="B42" s="25" t="s">
        <v>87</v>
      </c>
      <c r="C42" s="36" t="s">
        <v>101</v>
      </c>
      <c r="D42" s="36" t="s">
        <v>102</v>
      </c>
      <c r="E42" s="43">
        <v>195</v>
      </c>
      <c r="F42" s="15">
        <f t="shared" si="3"/>
        <v>179.4</v>
      </c>
      <c r="G42" s="5"/>
      <c r="H42" s="15"/>
      <c r="I42" s="3"/>
      <c r="J42" s="15"/>
      <c r="K42" s="37">
        <v>52060850</v>
      </c>
      <c r="L42" s="38"/>
      <c r="O42" s="39"/>
    </row>
    <row r="43" spans="1:15" x14ac:dyDescent="0.3">
      <c r="A43" s="25" t="s">
        <v>42</v>
      </c>
      <c r="B43" s="25" t="s">
        <v>87</v>
      </c>
      <c r="C43" s="36" t="s">
        <v>103</v>
      </c>
      <c r="D43" s="36" t="s">
        <v>104</v>
      </c>
      <c r="E43" s="43">
        <v>195</v>
      </c>
      <c r="F43" s="15">
        <f t="shared" si="3"/>
        <v>179.4</v>
      </c>
      <c r="G43" s="5"/>
      <c r="H43" s="15"/>
      <c r="I43" s="3"/>
      <c r="J43" s="15"/>
      <c r="K43" s="37">
        <v>52060849</v>
      </c>
      <c r="O43" s="39"/>
    </row>
    <row r="44" spans="1:15" x14ac:dyDescent="0.3">
      <c r="A44" s="25" t="s">
        <v>42</v>
      </c>
      <c r="B44" s="25" t="s">
        <v>87</v>
      </c>
      <c r="C44" s="36" t="s">
        <v>105</v>
      </c>
      <c r="D44" s="36" t="s">
        <v>106</v>
      </c>
      <c r="E44" s="43">
        <v>195</v>
      </c>
      <c r="F44" s="15">
        <f t="shared" si="3"/>
        <v>179.4</v>
      </c>
      <c r="G44" s="5"/>
      <c r="H44" s="15"/>
      <c r="I44" s="3"/>
      <c r="J44" s="15"/>
      <c r="K44" s="37">
        <v>52056218</v>
      </c>
    </row>
    <row r="45" spans="1:15" x14ac:dyDescent="0.3">
      <c r="A45" s="25" t="s">
        <v>42</v>
      </c>
      <c r="B45" s="25" t="s">
        <v>87</v>
      </c>
      <c r="C45" s="36" t="s">
        <v>107</v>
      </c>
      <c r="D45" s="36" t="s">
        <v>108</v>
      </c>
      <c r="E45" s="43">
        <v>195</v>
      </c>
      <c r="F45" s="15">
        <f t="shared" si="3"/>
        <v>179.4</v>
      </c>
      <c r="G45" s="5"/>
      <c r="H45" s="15"/>
      <c r="I45" s="3"/>
      <c r="J45" s="15"/>
      <c r="K45" s="37">
        <v>52084551</v>
      </c>
    </row>
    <row r="46" spans="1:15" x14ac:dyDescent="0.3">
      <c r="A46" s="25" t="s">
        <v>42</v>
      </c>
      <c r="B46" s="25" t="s">
        <v>87</v>
      </c>
      <c r="C46" s="36" t="s">
        <v>109</v>
      </c>
      <c r="D46" s="36" t="s">
        <v>110</v>
      </c>
      <c r="E46" s="43">
        <v>195</v>
      </c>
      <c r="F46" s="15">
        <f t="shared" si="3"/>
        <v>179.4</v>
      </c>
      <c r="G46" s="5"/>
      <c r="H46" s="15"/>
      <c r="I46" s="3"/>
      <c r="J46" s="15"/>
      <c r="K46" s="37">
        <v>52068881</v>
      </c>
    </row>
    <row r="47" spans="1:15" x14ac:dyDescent="0.3">
      <c r="A47" s="25" t="s">
        <v>42</v>
      </c>
      <c r="B47" s="25"/>
      <c r="C47" s="12" t="s">
        <v>111</v>
      </c>
      <c r="D47" s="12" t="s">
        <v>112</v>
      </c>
      <c r="E47" s="5">
        <v>495</v>
      </c>
      <c r="F47" s="15">
        <f t="shared" si="3"/>
        <v>455.40000000000003</v>
      </c>
      <c r="G47" s="5"/>
      <c r="H47" s="15"/>
      <c r="I47" s="3"/>
      <c r="J47" s="15"/>
      <c r="K47" s="25">
        <v>52068188</v>
      </c>
    </row>
    <row r="48" spans="1:15" s="28" customFormat="1" x14ac:dyDescent="0.3">
      <c r="A48" s="27" t="s">
        <v>42</v>
      </c>
      <c r="B48" s="27"/>
      <c r="C48" s="2" t="s">
        <v>113</v>
      </c>
      <c r="D48" s="2" t="s">
        <v>113</v>
      </c>
      <c r="E48" s="5" t="s">
        <v>98</v>
      </c>
      <c r="F48" s="17"/>
      <c r="G48" s="5"/>
      <c r="H48" s="15"/>
      <c r="I48" s="3"/>
      <c r="J48" s="15"/>
      <c r="K48" s="27" t="s">
        <v>114</v>
      </c>
    </row>
    <row r="49" spans="1:11" x14ac:dyDescent="0.3">
      <c r="A49" s="25" t="s">
        <v>115</v>
      </c>
      <c r="B49" s="25" t="s">
        <v>116</v>
      </c>
      <c r="C49" s="12">
        <v>501</v>
      </c>
      <c r="D49" s="12" t="s">
        <v>117</v>
      </c>
      <c r="E49" s="43">
        <v>185</v>
      </c>
      <c r="F49" s="15">
        <f t="shared" si="3"/>
        <v>170.20000000000002</v>
      </c>
      <c r="G49" s="5"/>
      <c r="H49" s="15"/>
      <c r="I49" s="3"/>
      <c r="J49" s="15"/>
      <c r="K49" s="25">
        <v>50086626</v>
      </c>
    </row>
    <row r="50" spans="1:11" x14ac:dyDescent="0.3">
      <c r="A50" s="25" t="s">
        <v>115</v>
      </c>
      <c r="B50" s="25" t="s">
        <v>116</v>
      </c>
      <c r="C50" s="12" t="s">
        <v>118</v>
      </c>
      <c r="D50" s="12" t="s">
        <v>119</v>
      </c>
      <c r="E50" s="43">
        <v>185</v>
      </c>
      <c r="F50" s="15">
        <f t="shared" si="3"/>
        <v>170.20000000000002</v>
      </c>
      <c r="G50" s="5"/>
      <c r="H50" s="15"/>
      <c r="I50" s="3"/>
      <c r="J50" s="15"/>
      <c r="K50" s="25">
        <v>50603574</v>
      </c>
    </row>
    <row r="51" spans="1:11" x14ac:dyDescent="0.3">
      <c r="A51" s="25" t="s">
        <v>115</v>
      </c>
      <c r="B51" s="25" t="s">
        <v>116</v>
      </c>
      <c r="C51" s="12" t="s">
        <v>120</v>
      </c>
      <c r="D51" s="12" t="s">
        <v>121</v>
      </c>
      <c r="E51" s="43">
        <v>185</v>
      </c>
      <c r="F51" s="15">
        <f t="shared" ref="F51:F62" si="4">E51*0.92</f>
        <v>170.20000000000002</v>
      </c>
      <c r="G51" s="5"/>
      <c r="H51" s="15"/>
      <c r="I51" s="3"/>
      <c r="J51" s="15"/>
      <c r="K51" s="40">
        <v>50603582</v>
      </c>
    </row>
    <row r="52" spans="1:11" ht="16.5" customHeight="1" x14ac:dyDescent="0.3">
      <c r="A52" s="25" t="s">
        <v>115</v>
      </c>
      <c r="B52" s="25" t="s">
        <v>116</v>
      </c>
      <c r="C52" s="12" t="s">
        <v>128</v>
      </c>
      <c r="D52" s="12" t="s">
        <v>129</v>
      </c>
      <c r="E52" s="43">
        <v>185</v>
      </c>
      <c r="F52" s="15">
        <f>E52*0.92</f>
        <v>170.20000000000002</v>
      </c>
      <c r="G52" s="5"/>
      <c r="H52" s="15"/>
      <c r="I52" s="3"/>
      <c r="J52" s="15"/>
      <c r="K52" s="25">
        <v>52025222</v>
      </c>
    </row>
    <row r="53" spans="1:11" ht="16.5" customHeight="1" x14ac:dyDescent="0.3">
      <c r="A53" s="25" t="s">
        <v>115</v>
      </c>
      <c r="B53" s="25" t="s">
        <v>116</v>
      </c>
      <c r="C53" s="12" t="s">
        <v>130</v>
      </c>
      <c r="D53" s="12" t="s">
        <v>131</v>
      </c>
      <c r="E53" s="43">
        <v>125</v>
      </c>
      <c r="F53" s="15">
        <f>E53*0.92</f>
        <v>115</v>
      </c>
      <c r="G53" s="5"/>
      <c r="H53" s="15"/>
      <c r="I53" s="3"/>
      <c r="J53" s="15"/>
      <c r="K53" s="25" t="s">
        <v>132</v>
      </c>
    </row>
    <row r="54" spans="1:11" ht="16.5" customHeight="1" x14ac:dyDescent="0.3">
      <c r="A54" s="25" t="s">
        <v>115</v>
      </c>
      <c r="B54" s="25" t="s">
        <v>116</v>
      </c>
      <c r="C54" s="12">
        <v>501</v>
      </c>
      <c r="D54" s="12" t="s">
        <v>142</v>
      </c>
      <c r="E54" s="43">
        <v>185</v>
      </c>
      <c r="F54" s="15">
        <f>E54*0.92</f>
        <v>170.20000000000002</v>
      </c>
      <c r="G54" s="5"/>
      <c r="H54" s="15"/>
      <c r="I54" s="3"/>
      <c r="J54" s="15"/>
      <c r="K54" s="25">
        <v>52025222</v>
      </c>
    </row>
    <row r="55" spans="1:11" ht="16.5" customHeight="1" x14ac:dyDescent="0.3">
      <c r="A55" s="25" t="s">
        <v>115</v>
      </c>
      <c r="B55" s="25" t="s">
        <v>116</v>
      </c>
      <c r="C55" s="12" t="s">
        <v>122</v>
      </c>
      <c r="D55" s="12" t="s">
        <v>123</v>
      </c>
      <c r="E55" s="43">
        <v>125</v>
      </c>
      <c r="F55" s="15">
        <f t="shared" si="4"/>
        <v>115</v>
      </c>
      <c r="G55" s="5"/>
      <c r="H55" s="15"/>
      <c r="I55" s="3"/>
      <c r="J55" s="15"/>
      <c r="K55" s="25">
        <v>50603523</v>
      </c>
    </row>
    <row r="56" spans="1:11" ht="16.5" customHeight="1" x14ac:dyDescent="0.3">
      <c r="A56" s="25" t="s">
        <v>115</v>
      </c>
      <c r="B56" s="25" t="s">
        <v>116</v>
      </c>
      <c r="C56" s="12" t="s">
        <v>124</v>
      </c>
      <c r="D56" s="12" t="s">
        <v>125</v>
      </c>
      <c r="E56" s="43">
        <v>125</v>
      </c>
      <c r="F56" s="15">
        <f t="shared" si="4"/>
        <v>115</v>
      </c>
      <c r="G56" s="5"/>
      <c r="H56" s="15"/>
      <c r="I56" s="3"/>
      <c r="J56" s="15"/>
      <c r="K56" s="25">
        <v>50603531</v>
      </c>
    </row>
    <row r="57" spans="1:11" ht="16.5" customHeight="1" x14ac:dyDescent="0.3">
      <c r="A57" s="25" t="s">
        <v>115</v>
      </c>
      <c r="B57" s="25" t="s">
        <v>116</v>
      </c>
      <c r="C57" s="12" t="s">
        <v>126</v>
      </c>
      <c r="D57" s="12" t="s">
        <v>127</v>
      </c>
      <c r="E57" s="43">
        <v>150</v>
      </c>
      <c r="F57" s="15">
        <f t="shared" si="4"/>
        <v>138</v>
      </c>
      <c r="G57" s="5"/>
      <c r="H57" s="15"/>
      <c r="I57" s="3"/>
      <c r="J57" s="15"/>
      <c r="K57" s="25">
        <v>52082815</v>
      </c>
    </row>
    <row r="58" spans="1:11" ht="16.5" customHeight="1" x14ac:dyDescent="0.3">
      <c r="A58" s="25" t="s">
        <v>115</v>
      </c>
      <c r="B58" s="25" t="s">
        <v>116</v>
      </c>
      <c r="C58" s="12" t="s">
        <v>133</v>
      </c>
      <c r="D58" s="12" t="s">
        <v>133</v>
      </c>
      <c r="E58" s="43">
        <v>200</v>
      </c>
      <c r="F58" s="15">
        <f t="shared" si="4"/>
        <v>184</v>
      </c>
      <c r="G58" s="5"/>
      <c r="H58" s="15"/>
      <c r="I58" s="16"/>
      <c r="J58" s="17"/>
      <c r="K58" s="25">
        <v>50077961</v>
      </c>
    </row>
    <row r="59" spans="1:11" ht="16.5" customHeight="1" x14ac:dyDescent="0.3">
      <c r="A59" s="25" t="s">
        <v>115</v>
      </c>
      <c r="B59" s="25" t="s">
        <v>116</v>
      </c>
      <c r="C59" s="12" t="s">
        <v>134</v>
      </c>
      <c r="D59" s="12" t="s">
        <v>135</v>
      </c>
      <c r="E59" s="5">
        <v>325</v>
      </c>
      <c r="F59" s="15">
        <f t="shared" si="4"/>
        <v>299</v>
      </c>
      <c r="G59" s="5"/>
      <c r="H59" s="15"/>
      <c r="I59" s="3"/>
      <c r="J59" s="15"/>
      <c r="K59" s="25">
        <v>50607984</v>
      </c>
    </row>
    <row r="60" spans="1:11" ht="16.5" customHeight="1" x14ac:dyDescent="0.3">
      <c r="A60" s="25" t="s">
        <v>115</v>
      </c>
      <c r="B60" s="25" t="s">
        <v>116</v>
      </c>
      <c r="C60" s="12" t="s">
        <v>136</v>
      </c>
      <c r="D60" s="12" t="s">
        <v>137</v>
      </c>
      <c r="E60" s="43">
        <v>205</v>
      </c>
      <c r="F60" s="15">
        <f t="shared" si="4"/>
        <v>188.6</v>
      </c>
      <c r="G60" s="5"/>
      <c r="H60" s="15"/>
      <c r="I60" s="3"/>
      <c r="J60" s="15"/>
      <c r="K60" s="25">
        <v>52083233</v>
      </c>
    </row>
    <row r="61" spans="1:11" ht="16.5" customHeight="1" x14ac:dyDescent="0.3">
      <c r="A61" s="25" t="s">
        <v>115</v>
      </c>
      <c r="B61" s="25" t="s">
        <v>116</v>
      </c>
      <c r="C61" s="12" t="s">
        <v>138</v>
      </c>
      <c r="D61" s="12" t="s">
        <v>139</v>
      </c>
      <c r="E61" s="43">
        <v>100</v>
      </c>
      <c r="F61" s="15">
        <f t="shared" si="4"/>
        <v>92</v>
      </c>
      <c r="G61" s="5"/>
      <c r="H61" s="15"/>
      <c r="I61" s="3"/>
      <c r="J61" s="15"/>
      <c r="K61" s="25">
        <v>52082817</v>
      </c>
    </row>
    <row r="62" spans="1:11" ht="16.5" customHeight="1" x14ac:dyDescent="0.3">
      <c r="A62" s="25" t="s">
        <v>115</v>
      </c>
      <c r="B62" s="25" t="s">
        <v>116</v>
      </c>
      <c r="C62" s="12" t="s">
        <v>140</v>
      </c>
      <c r="D62" s="12" t="s">
        <v>141</v>
      </c>
      <c r="E62" s="43">
        <v>75</v>
      </c>
      <c r="F62" s="15">
        <f t="shared" si="4"/>
        <v>69</v>
      </c>
      <c r="G62" s="5"/>
      <c r="H62" s="15"/>
      <c r="I62" s="3"/>
      <c r="J62" s="15"/>
      <c r="K62" s="25">
        <v>52082816</v>
      </c>
    </row>
  </sheetData>
  <autoFilter ref="A2:L62" xr:uid="{03F34D56-EE53-4F8A-AE75-F2D373157810}"/>
  <mergeCells count="4">
    <mergeCell ref="E1:F1"/>
    <mergeCell ref="G1:H1"/>
    <mergeCell ref="D25:D34"/>
    <mergeCell ref="K25:K34"/>
  </mergeCells>
  <hyperlinks>
    <hyperlink ref="K8" location="'SKP Software Flags'!A1" display="See SKP Software Flags" xr:uid="{D7C28DE3-7CF2-43C7-A151-7D908EC3F667}"/>
    <hyperlink ref="K11" location="Upgrades!A1" display="Upgrades!A1" xr:uid="{FF464967-8595-4270-A22F-5AE122DC51C6}"/>
  </hyperlinks>
  <pageMargins left="0.7" right="0.7" top="0.75" bottom="0.75" header="0.3" footer="0.3"/>
  <pageSetup paperSize="17" scale="8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34A6FFC64BE441B4F0099A4A1A9F88" ma:contentTypeVersion="4" ma:contentTypeDescription="Create a new document." ma:contentTypeScope="" ma:versionID="338ec6cd308591c250cfe8e1bcaa1641">
  <xsd:schema xmlns:xsd="http://www.w3.org/2001/XMLSchema" xmlns:xs="http://www.w3.org/2001/XMLSchema" xmlns:p="http://schemas.microsoft.com/office/2006/metadata/properties" xmlns:ns2="315ae2b1-0aa0-4b9d-943f-8ed673c4bac5" targetNamespace="http://schemas.microsoft.com/office/2006/metadata/properties" ma:root="true" ma:fieldsID="9c2271f967542c91cc487d8960080295" ns2:_="">
    <xsd:import namespace="315ae2b1-0aa0-4b9d-943f-8ed673c4ba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5ae2b1-0aa0-4b9d-943f-8ed673c4ba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2FECFE-B006-4DEA-85BC-AC37C0B318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3A569F-88A7-4A13-95B9-C55C0D82F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5ae2b1-0aa0-4b9d-943f-8ed673c4b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CCB398-FE6B-49B6-B397-3B6191B390F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Repair Pricing </vt:lpstr>
      <vt:lpstr>Pricing Effective 6-2020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Rhanda Fields</dc:creator>
  <cp:keywords/>
  <dc:description/>
  <cp:lastModifiedBy>Rhanda Fields</cp:lastModifiedBy>
  <cp:revision/>
  <dcterms:created xsi:type="dcterms:W3CDTF">2020-04-14T16:11:42Z</dcterms:created>
  <dcterms:modified xsi:type="dcterms:W3CDTF">2020-05-28T21:44:39Z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0x010100E634A6FFC64BE441B4F0099A4A1A9F88</vt:lpwstr>
  </property>
</Properties>
</file>